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suramericana.sharepoint.com/sites/EMPRESASURA162/Shared Documents/General/Portafolio de Servicios/02. Autogestión/Finales/"/>
    </mc:Choice>
  </mc:AlternateContent>
  <xr:revisionPtr revIDLastSave="176" documentId="8_{84AEED89-F80D-4633-843C-9CAC0B7E15BD}" xr6:coauthVersionLast="47" xr6:coauthVersionMax="47" xr10:uidLastSave="{BCABDC63-1E0A-419F-B9D9-D7DFE1596863}"/>
  <workbookProtection workbookAlgorithmName="SHA-512" workbookHashValue="qoCviXYkDJOM8ANZdxVRHHETvvwnXHbTn/s9KwsnVUrQwv+tDwib8fpGi9LzGkmJHXiM9ScvST4XrkvXWERX9w==" workbookSaltValue="eijeW4Y13tUQP5SzWYDDSQ==" workbookSpinCount="100000" lockStructure="1"/>
  <bookViews>
    <workbookView xWindow="-120" yWindow="-120" windowWidth="20730" windowHeight="11160" xr2:uid="{3FA8D7F6-7E2F-4AF6-9D46-D87955FBE0C1}"/>
  </bookViews>
  <sheets>
    <sheet name="Matriz" sheetId="6" r:id="rId1"/>
    <sheet name="Recomendaciones" sheetId="4" state="hidden" r:id="rId2"/>
    <sheet name="Datos" sheetId="7" state="hidden"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5" i="6" l="1" a="1"/>
  <c r="D25" i="6" s="1"/>
  <c r="E25" i="6" a="1"/>
  <c r="E25" i="6" s="1"/>
  <c r="D24" i="6" l="1" a="1"/>
  <c r="D24" i="6" s="1"/>
  <c r="D23" i="6" a="1"/>
  <c r="D23" i="6" s="1"/>
  <c r="D22" i="6" a="1"/>
  <c r="D22" i="6" s="1"/>
  <c r="D21" i="6" a="1"/>
  <c r="D21" i="6" s="1"/>
  <c r="D20" i="6" a="1"/>
  <c r="D20" i="6" s="1"/>
  <c r="D19" i="6" a="1"/>
  <c r="D19" i="6" s="1"/>
  <c r="D18" i="6" a="1"/>
  <c r="D18" i="6" s="1"/>
  <c r="D17" i="6" a="1"/>
  <c r="D17" i="6" s="1"/>
  <c r="D16" i="6" a="1"/>
  <c r="D16" i="6" s="1"/>
  <c r="D15" i="6" a="1"/>
  <c r="D15" i="6" s="1"/>
  <c r="E15" i="6" a="1"/>
  <c r="E15" i="6" s="1"/>
  <c r="E16" i="6" a="1"/>
  <c r="E16" i="6" s="1"/>
  <c r="E17" i="6" a="1"/>
  <c r="E17" i="6" s="1"/>
  <c r="E18" i="6" a="1"/>
  <c r="E18" i="6" s="1"/>
  <c r="E19" i="6" a="1"/>
  <c r="E19" i="6" s="1"/>
  <c r="E20" i="6" a="1"/>
  <c r="E20" i="6" s="1"/>
  <c r="E21" i="6" a="1"/>
  <c r="E21" i="6" s="1"/>
  <c r="E22" i="6" a="1"/>
  <c r="E22" i="6" s="1"/>
  <c r="E23" i="6" a="1"/>
  <c r="E23" i="6" s="1"/>
  <c r="E24" i="6" a="1"/>
  <c r="E24" i="6" s="1"/>
  <c r="C9" i="6" l="1"/>
  <c r="F14" i="7" s="1"/>
  <c r="G20" i="7" s="1"/>
  <c r="F20"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<sst xmlns="http://schemas.openxmlformats.org/spreadsheetml/2006/main" count="100" uniqueCount="75">
  <si>
    <t>Pregunta</t>
  </si>
  <si>
    <t>Respuesta</t>
  </si>
  <si>
    <t>Puntuación</t>
  </si>
  <si>
    <t>Recomendación</t>
  </si>
  <si>
    <t>¿Cuentas con redes sociales?</t>
  </si>
  <si>
    <t>Si</t>
  </si>
  <si>
    <t>¿Utilizas distintos tipos de formatos cuando publicas en redes sociales?</t>
  </si>
  <si>
    <t>¿Te actualizas en cuanto a tendencias en redes sociales?</t>
  </si>
  <si>
    <t>¿Analizas a tu competencia en redes sociales?</t>
  </si>
  <si>
    <t>¿Conoces a tu público objetivo?</t>
  </si>
  <si>
    <t>¿Tus redes sociales cuentan con una personalidad definida?</t>
  </si>
  <si>
    <t>¿Interactúas con el público que comenta en tus redes sociales?</t>
  </si>
  <si>
    <t>¿Cuentas con sitio web?</t>
  </si>
  <si>
    <t>¿Cuentas con correo electrónico de tu negocio?</t>
  </si>
  <si>
    <t xml:space="preserve">¿Te comunicas con tus clientes por medio de aplicaciones de mensajería instantánea? Ej.: WhatsApp </t>
  </si>
  <si>
    <t>Los servicios, materiales, contenidos, información, opiniones y artículos publicados o compartidos constituyen recomendaciones o lineamientos generales. Por lo tanto, SURA o los terceros autorizados no se hacen responsables del uso e interpretación que se dé por parte del empresario, ni por los daños o perjuicios que puedan derivarse del mismo.</t>
  </si>
  <si>
    <t>Recomendación final</t>
  </si>
  <si>
    <t>0-30</t>
  </si>
  <si>
    <t>31-60</t>
  </si>
  <si>
    <t>61-100</t>
  </si>
  <si>
    <t>Riesgo Alto</t>
  </si>
  <si>
    <t>Riesgo Medio</t>
  </si>
  <si>
    <t>Riesgo Bajo</t>
  </si>
  <si>
    <t>Recomendaciones</t>
  </si>
  <si>
    <t>No</t>
  </si>
  <si>
    <t>Parcialmente</t>
  </si>
  <si>
    <t>No Aplica</t>
  </si>
  <si>
    <t xml:space="preserve">No aplica esta opción </t>
  </si>
  <si>
    <t>La interacción con tu público te hará más cercano con tu audiencia y aumentará la probabilidad de captar clientes.</t>
  </si>
  <si>
    <t>Porcentaje</t>
  </si>
  <si>
    <t>Escala</t>
  </si>
  <si>
    <t>N/A</t>
  </si>
  <si>
    <t>Grados</t>
  </si>
  <si>
    <t>X</t>
  </si>
  <si>
    <t>Y</t>
  </si>
  <si>
    <t xml:space="preserve">Inicio </t>
  </si>
  <si>
    <t>Fin</t>
  </si>
  <si>
    <t>Contar con canales de comunicación digitales es algo muy común en la actualidad. Es una manera de crear cercanía con tu público objetivo y, al mismo tiempo, lograr la entrega efectiva de tu mensaje, ya sea publicidad o comunicación con tus clientes actuales. A continuación, encontrarás una herramienta de autogestión que te permitirá conocer los factores que debes tener en consideración para un manejo eficaz de tu comunicación digital.</t>
  </si>
  <si>
    <r>
      <rPr>
        <b/>
        <sz val="14"/>
        <color rgb="FF000099"/>
        <rFont val="Barlow regular"/>
      </rPr>
      <t>Instrucciones:</t>
    </r>
    <r>
      <rPr>
        <sz val="14"/>
        <color rgb="FF000099"/>
        <rFont val="Barlow regular"/>
      </rPr>
      <t xml:space="preserve"> debes leer cada pregunta y elegir de la lista desplegable la respuesta basada en la realidad de tu negocio. Después de esta selección, en la columna de recomendaciones se mostrará el texto aplicable a cada escenario.</t>
    </r>
  </si>
  <si>
    <t>Puntuación obtenida</t>
  </si>
  <si>
    <t>Contar con redes sociales es una excelente decisión que aporta competitividad a tu negocio. Esto te permite estar presente en estos lugares donde participan una alta cantidad de usuarios.</t>
  </si>
  <si>
    <r>
      <rPr>
        <sz val="11"/>
        <color theme="1"/>
        <rFont val="Calibri"/>
        <family val="2"/>
      </rPr>
      <t xml:space="preserve">El propósito del </t>
    </r>
    <r>
      <rPr>
        <i/>
        <sz val="11"/>
        <color theme="1"/>
        <rFont val="Calibri"/>
        <family val="2"/>
      </rPr>
      <t>marketing</t>
    </r>
    <r>
      <rPr>
        <sz val="11"/>
        <color theme="1"/>
        <rFont val="Calibri"/>
        <family val="2"/>
      </rPr>
      <t xml:space="preserve"> en redes sociales es construir una marca y aumentar la visibilidad a través de piezas de contenido y de promociones que generen una comunicación con potenciales clientes, a la vez que se crea toda una comunidad interactiva.</t>
    </r>
  </si>
  <si>
    <t>Para que la comunicación en redes sociales sea efectiva debe existir constancia. Es decir, hay que tener presencia continua para que se genere mayor alcance en la comunicación.</t>
  </si>
  <si>
    <t>Saber utilizar los distintos formatos que ofrecen las redes sociales es una excelente manera de crear relevancia de acuerdo a cada una de ellas.</t>
  </si>
  <si>
    <t>Con la creación de contenido en diferentes formatos y de acuerdo a cada red social, se logra obtener mayor tráfico orgánico y un mejor posicionamiento, además se aumenta la conversión.</t>
  </si>
  <si>
    <t>Más allá de publicar una fotografía, hay que pensar cuál es el mejor formato de acuerdo al tipo de contenido que se desea compartir. Esto hará que la publicación tenga mayor afinidad con la audiencia.</t>
  </si>
  <si>
    <t xml:space="preserve"> Hacer uso de este conocimiento permitirá que tus publicaciones sean más atractivas para la audiencia.</t>
  </si>
  <si>
    <t>Es recomendable mantenerse informado sobre las últimas tendencias en cuanto a redes sociales. Así podrás hacer uso de los nuevos recursos en los momentos indicados.</t>
  </si>
  <si>
    <t>Las tendencias en redes sociales son apalancadores para lograr generar contenido de valor. Es importante este tipo de conocimiento, ya que permite publicar contenido actualizado.</t>
  </si>
  <si>
    <t>Esta es una de los principales prácticas para el buen manejo de las redes sociales y canales de comunicación digitales.</t>
  </si>
  <si>
    <t>El análisis de la competencia no solo te ayudará a saber qué es lo que están haciendo otros negocios en redes sociales, sino que también te dará una idea de cómo te encuentras respecto a ellos y, por consiguiente, podrás mejorar tu propia estrategia digital.</t>
  </si>
  <si>
    <t xml:space="preserve">Es importante saber qué están haciendo tus competidores, no solo en cuanto a contenido de sus publicaciones, sino también en lo referente a las redes sociales que utilizan, su identidad de marca, la forma en que se comunican con la audiencia, entre otros. </t>
  </si>
  <si>
    <t>Este es uno de los principales puntos a considerar para crear contenido de valor en los canales de comunicación digitales.</t>
  </si>
  <si>
    <t>Conocer quién es el público objetivo del negocio es esencial, ya que sabiendo sus gustos, costumbres y hábitos podrás generar mejores ideas, que tengan más afinidad con esta audiencia.</t>
  </si>
  <si>
    <t>De acuerdo con lo que se conozca del público objetivo existirá una mayor probabilidad de que la comunicación que compartas se transforme en la captación de un nuevo cliente.</t>
  </si>
  <si>
    <r>
      <rPr>
        <sz val="11"/>
        <color theme="1"/>
        <rFont val="Calibri"/>
        <family val="2"/>
      </rPr>
      <t xml:space="preserve">De acuerdo con las tendencias de </t>
    </r>
    <r>
      <rPr>
        <i/>
        <sz val="11"/>
        <color theme="1"/>
        <rFont val="Calibri"/>
        <family val="2"/>
      </rPr>
      <t xml:space="preserve">marketing </t>
    </r>
    <r>
      <rPr>
        <sz val="11"/>
        <color theme="1"/>
        <rFont val="Calibri"/>
        <family val="2"/>
      </rPr>
      <t>actuales, es muy importante que la marca hable con su propio tono de comunicación y que se proyecte con un aspecto que la diferencie de otras marcas.</t>
    </r>
  </si>
  <si>
    <t>Contar con una personalidad de marca definida favorece que los consumidores la reconozcan y deseen adquirir sus productos.
De acuerdo con la personalidad de tu marca podrás tener, desde el aspecto emocional, más afinidad con la audiencia.</t>
  </si>
  <si>
    <t>Contemplando distintos aspectos del público objetivo, como edad, sexo y nivel socioeconómico, podrás alcanzar una mayor probabilidad de ser considerado como una opción en el mercado, debido a que los consumidores actuales buscan interactuar con marcas que sean atractivas y agradables para ellos.</t>
  </si>
  <si>
    <t>En la actualidad, las empresas utilizan sus redes sociales para lograr una relación más humana con sus clientes. Es relevante crear comunicación abierta con la audiencia, ya que esto favorece el desarrollo de una reputación positiva frente a la comunidad que estás creando.</t>
  </si>
  <si>
    <t>Para fortalecer la interacción con tu audiencia debes contemplar lo siguiente: 
- Responder la mayor cantidad de comentarios y preguntas de los clientes en el menor tiempo posible.
- Hacerle sentir al cliente que es escuchado y que sus inquietudes son atendidas.
- Crear contenido con temas de interés para tu audiencia.</t>
  </si>
  <si>
    <t>El sitio web es un gran repositorio de información relevante sobre el negocio o marca.</t>
  </si>
  <si>
    <t>Contar con un sitio web propio garantiza tener una vitrina digital de productos y servicios, expandir el alcance y llegar a otras ciudades, incluso a otros países. Esto gracias a que tus clientes potenciales podrán ver los productos, precios y características a través de tu sitio web, sin necesidad de estar presentes en la tienda.</t>
  </si>
  <si>
    <r>
      <rPr>
        <sz val="11"/>
        <color theme="1"/>
        <rFont val="Calibri"/>
        <family val="2"/>
      </rPr>
      <t>El sitio web también funciona como una herramienta de ventas, ya que puede brindar información relevante sobre un producto o servicio antes de que la persona se contacte con un vendedor. También, es importante recalcar que si instalas un módulo de</t>
    </r>
    <r>
      <rPr>
        <i/>
        <sz val="11"/>
        <color theme="1"/>
        <rFont val="Calibri"/>
        <family val="2"/>
      </rPr>
      <t xml:space="preserve"> ecommerce </t>
    </r>
    <r>
      <rPr>
        <sz val="11"/>
        <color theme="1"/>
        <rFont val="Calibri"/>
        <family val="2"/>
      </rPr>
      <t xml:space="preserve">dentro de tu propio sitio web, tus clientes podrán comprar tus productos sin tener que ir a pagarlos a la tienda física. </t>
    </r>
  </si>
  <si>
    <r>
      <rPr>
        <sz val="11"/>
        <color theme="1"/>
        <rFont val="Calibri"/>
        <family val="2"/>
      </rPr>
      <t xml:space="preserve">¿Tu sitio web cuenta con diseño </t>
    </r>
    <r>
      <rPr>
        <i/>
        <sz val="11"/>
        <color theme="1"/>
        <rFont val="Calibri"/>
        <family val="2"/>
      </rPr>
      <t>responsive</t>
    </r>
    <r>
      <rPr>
        <sz val="11"/>
        <color theme="1"/>
        <rFont val="Calibri"/>
        <family val="2"/>
      </rPr>
      <t xml:space="preserve">? Es decir, ¿puede ser visto desde </t>
    </r>
    <r>
      <rPr>
        <i/>
        <sz val="11"/>
        <color theme="1"/>
        <rFont val="Calibri"/>
        <family val="2"/>
      </rPr>
      <t>smartphones</t>
    </r>
    <r>
      <rPr>
        <sz val="11"/>
        <color theme="1"/>
        <rFont val="Calibri"/>
        <family val="2"/>
      </rPr>
      <t xml:space="preserve"> y computadoras?</t>
    </r>
  </si>
  <si>
    <r>
      <rPr>
        <sz val="11"/>
        <color theme="1"/>
        <rFont val="Calibri"/>
        <family val="2"/>
      </rPr>
      <t xml:space="preserve">Contar con diseño </t>
    </r>
    <r>
      <rPr>
        <i/>
        <sz val="11"/>
        <color theme="1"/>
        <rFont val="Calibri"/>
        <family val="2"/>
      </rPr>
      <t>responsive</t>
    </r>
    <r>
      <rPr>
        <sz val="11"/>
        <color theme="1"/>
        <rFont val="Calibri"/>
        <family val="2"/>
      </rPr>
      <t xml:space="preserve"> habla muy bien de un sitio web. Además, es una gran ventaja para que pueda visualizarse desde cualquier dispositivo.</t>
    </r>
  </si>
  <si>
    <r>
      <rPr>
        <sz val="11"/>
        <color theme="1"/>
        <rFont val="Calibri"/>
        <family val="2"/>
      </rPr>
      <t xml:space="preserve">Los sitios web </t>
    </r>
    <r>
      <rPr>
        <i/>
        <sz val="11"/>
        <color theme="1"/>
        <rFont val="Calibri"/>
        <family val="2"/>
      </rPr>
      <t>responsive</t>
    </r>
    <r>
      <rPr>
        <sz val="11"/>
        <color theme="1"/>
        <rFont val="Calibri"/>
        <family val="2"/>
      </rPr>
      <t xml:space="preserve"> son fáciles de navegar y requieren menos tiempo de carga, lo que reduce los porcentajes de rebote y hace que compartir en las redes sociales sea más fácil para el usuario. Además, ofrecen una experiencia de usuario perfecta, que se traduce en una percepción más positiva de tu marca.</t>
    </r>
  </si>
  <si>
    <r>
      <rPr>
        <sz val="11"/>
        <color theme="1"/>
        <rFont val="Calibri"/>
        <family val="2"/>
      </rPr>
      <t>En la actualidad, la mayoría de sitios web se elaboran contemplando el diseño</t>
    </r>
    <r>
      <rPr>
        <i/>
        <sz val="11"/>
        <color theme="1"/>
        <rFont val="Calibri"/>
        <family val="2"/>
      </rPr>
      <t xml:space="preserve"> responsive;</t>
    </r>
    <r>
      <rPr>
        <sz val="11"/>
        <color theme="1"/>
        <rFont val="Calibri"/>
        <family val="2"/>
      </rPr>
      <t xml:space="preserve"> pero nunca está de más indagar con el proveedor si el sitio web que estás construyendo cuenta con esta característica. Es de suma importancia que un sitio web pueda brindar una experiencia de navegación amigable, sin importar el tipo de dispositivo desde el cual se ingrese.</t>
    </r>
  </si>
  <si>
    <t>En la actualidad, contar con una cuenta de correo electrónico empresarial es algo muy común. Es una herramienta que permitirá tener una mejor comunicación con los clientes.</t>
  </si>
  <si>
    <t>La importancia de tener una cuenta de correo electrónico para la empresa radica en facilitar un medio digital de contacto continuo con todo aquel que lo requiera.
También, es importante que toda información relevante y formal sea detallada por correo electrónico, para que quede un archivo de dicha conversación. Esto ayudará en los casos en que existan conflictos y se deba revisar en los archivos.</t>
  </si>
  <si>
    <t xml:space="preserve">Muchas veces, por la comodidad y por evitar invertir presupuesto, se utilizan correos gratuitos. Sin embargo, lo ideal es tener una cuenta propia de correo electrónico; es decir, un dominio con el nombre de tu negocio, ya que esto lo proyecta como una empresa profesional y que cuenta con sus propias herramientas. 
</t>
  </si>
  <si>
    <t>La aplicación de mensajería instantánea más utilizada en Panamá es WhatsApp. Hacer uso de ella es una excelente decisión para contactar con clientes o público objetivo.</t>
  </si>
  <si>
    <t>La importancia de las aplicaciones de mensajería radica en que permiten enviar y recibir mensajes de manera rápida, para así poder atender y procesar en minutos las consultas de los clientes.</t>
  </si>
  <si>
    <t xml:space="preserve">Desde las aplicaciones de mensajería instantánea puedes compartir con tus clientes distintos formatos de documentos.
Es recomendable el uso de la versión de WhatsApp enfocada a empresas: WhatsApp Business. En esta aplicación puedes gestionar herramientas que te ayudan a comunicarte de mejor manera con los usuarios.
</t>
  </si>
  <si>
    <r>
      <rPr>
        <sz val="14"/>
        <color rgb="FF000099"/>
        <rFont val="Barlow"/>
      </rPr>
      <t>¿Tu sitio web cuenta con diseño</t>
    </r>
    <r>
      <rPr>
        <i/>
        <sz val="14"/>
        <color rgb="FF000099"/>
        <rFont val="Barlow regular"/>
      </rPr>
      <t xml:space="preserve"> responsive</t>
    </r>
    <r>
      <rPr>
        <sz val="14"/>
        <color rgb="FF000099"/>
        <rFont val="Barlow regular"/>
      </rPr>
      <t xml:space="preserve">? Es decir, ¿puede ser visto desde </t>
    </r>
    <r>
      <rPr>
        <i/>
        <sz val="14"/>
        <color rgb="FF000099"/>
        <rFont val="Barlow regular"/>
      </rPr>
      <t>smartphones</t>
    </r>
    <r>
      <rPr>
        <sz val="14"/>
        <color rgb="FF000099"/>
        <rFont val="Barlow regular"/>
      </rPr>
      <t xml:space="preserve"> y computadoras?</t>
    </r>
  </si>
  <si>
    <t>Si deseas obtener más información sobre este tema y conocer cómo SURA y nuestros aliados podemos acompañarte para diseñar un plan de comunicación digital, contáctanos a través de nuestra página web https://segurossura.com.pa/empresas/empresas-sura/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</si>
</sst>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1"/>
      <name val="Calibri"/>
      <family val="2"/>
      <scheme val="minor"/>
    </font>
    <font>
      <sz val="11"/>
      <color theme="1"/>
      <name val="Calibri"/>
      <family val="2"/>
      <scheme val="minor"/>
    </font>
    <font>
      <sz val="11"/>
      <color theme="1"/>
      <name val="Tahoma"/>
      <family val="2"/>
    </font>
    <font>
      <b/>
      <sz val="11"/>
      <color theme="1"/>
      <name val="Tahoma"/>
      <family val="2"/>
    </font>
    <font>
      <b/>
      <sz val="11"/>
      <color rgb="FF002060"/>
      <name val="Tahoma"/>
      <family val="2"/>
    </font>
    <font>
      <i/>
      <sz val="11"/>
      <color theme="1"/>
      <name val="Tahoma"/>
      <family val="2"/>
    </font>
    <font>
      <sz val="11"/>
      <color rgb="FF002060"/>
      <name val="Tahoma"/>
      <family val="2"/>
    </font>
    <font>
      <sz val="14"/>
      <color rgb="FF000099"/>
      <name val="Barlow"/>
    </font>
    <font>
      <sz val="11"/>
      <name val="Arial"/>
      <family val="2"/>
    </font>
    <font>
      <b/>
      <sz val="14"/>
      <color rgb="FF000099"/>
      <name val="Barlow regular"/>
    </font>
    <font>
      <sz val="14"/>
      <color rgb="FF000099"/>
      <name val="Barlow regular"/>
    </font>
    <font>
      <b/>
      <sz val="12"/>
      <color rgb="FF000099"/>
      <name val="Barlow"/>
    </font>
    <font>
      <b/>
      <sz val="11"/>
      <color rgb="FF000099"/>
      <name val="Barlow"/>
    </font>
    <font>
      <sz val="11"/>
      <color theme="1"/>
      <name val="Calibri"/>
      <family val="2"/>
    </font>
    <font>
      <i/>
      <sz val="11"/>
      <color theme="1"/>
      <name val="Calibri"/>
      <family val="2"/>
    </font>
    <font>
      <i/>
      <sz val="14"/>
      <color rgb="FF000099"/>
      <name val="Barlow regular"/>
    </font>
    <font>
      <sz val="11"/>
      <color rgb="FF003399"/>
      <name val="Tahoma"/>
      <family val="2"/>
    </font>
    <font>
      <u/>
      <sz val="11"/>
      <color theme="10"/>
      <name val="Calibri"/>
      <family val="2"/>
      <scheme val="minor"/>
    </font>
    <font>
      <b/>
      <sz val="14"/>
      <color theme="0"/>
      <name val="Tahoma"/>
      <family val="2"/>
    </font>
    <font>
      <b/>
      <u/>
      <sz val="14"/>
      <color rgb="FF003399"/>
      <name val="Barlow"/>
    </font>
  </fonts>
  <fills count="9">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rgb="FF003399"/>
        <bgColor indexed="64"/>
      </patternFill>
    </fill>
    <fill>
      <patternFill patternType="solid">
        <fgColor theme="0"/>
        <bgColor theme="0"/>
      </patternFill>
    </fill>
  </fills>
  <borders count="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9" fontId="2" fillId="0" borderId="0" applyFont="0" applyFill="0" applyBorder="0" applyAlignment="0" applyProtection="0"/>
    <xf numFmtId="0" fontId="18" fillId="0" borderId="0" applyNumberFormat="0" applyFill="0" applyBorder="0" applyAlignment="0" applyProtection="0"/>
  </cellStyleXfs>
  <cellXfs count="43">
    <xf numFmtId="0" fontId="0" fillId="0" borderId="0" xfId="0"/>
    <xf numFmtId="0" fontId="0" fillId="0" borderId="1" xfId="0" applyBorder="1"/>
    <xf numFmtId="0" fontId="0" fillId="0" borderId="0" xfId="0" applyAlignment="1">
      <alignment horizontal="center" vertical="center"/>
    </xf>
    <xf numFmtId="0" fontId="1" fillId="4"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2" borderId="1"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xf>
    <xf numFmtId="9" fontId="0" fillId="0" borderId="1" xfId="1" applyFont="1" applyBorder="1" applyAlignment="1">
      <alignment horizontal="center"/>
    </xf>
    <xf numFmtId="0" fontId="0" fillId="0" borderId="1" xfId="0" applyBorder="1" applyAlignment="1">
      <alignment horizontal="left"/>
    </xf>
    <xf numFmtId="0" fontId="3" fillId="6" borderId="0" xfId="0" applyFont="1" applyFill="1"/>
    <xf numFmtId="0" fontId="6" fillId="0" borderId="0" xfId="0" applyFont="1" applyAlignment="1">
      <alignment vertical="center"/>
    </xf>
    <xf numFmtId="0" fontId="7" fillId="6" borderId="0" xfId="0" applyFont="1" applyFill="1"/>
    <xf numFmtId="0" fontId="5" fillId="6" borderId="0" xfId="0" applyFont="1" applyFill="1" applyAlignment="1">
      <alignment vertical="top" wrapText="1"/>
    </xf>
    <xf numFmtId="0" fontId="4" fillId="6" borderId="2" xfId="0" applyFont="1" applyFill="1" applyBorder="1" applyAlignment="1">
      <alignment vertical="center"/>
    </xf>
    <xf numFmtId="0" fontId="4" fillId="6" borderId="0" xfId="0" applyFont="1" applyFill="1" applyAlignment="1">
      <alignment vertical="center"/>
    </xf>
    <xf numFmtId="9" fontId="0" fillId="0" borderId="1" xfId="0" applyNumberFormat="1" applyBorder="1" applyAlignment="1">
      <alignment horizontal="center"/>
    </xf>
    <xf numFmtId="0" fontId="12" fillId="8" borderId="0" xfId="0" applyFont="1" applyFill="1"/>
    <xf numFmtId="9" fontId="13" fillId="8" borderId="0" xfId="0" applyNumberFormat="1" applyFont="1" applyFill="1"/>
    <xf numFmtId="0" fontId="14" fillId="0" borderId="9" xfId="0" applyFont="1" applyBorder="1" applyAlignment="1">
      <alignment horizontal="center" vertical="center" wrapText="1"/>
    </xf>
    <xf numFmtId="0" fontId="8" fillId="8" borderId="9" xfId="0" applyFont="1" applyFill="1" applyBorder="1" applyAlignment="1">
      <alignment vertical="center" wrapText="1"/>
    </xf>
    <xf numFmtId="9" fontId="17" fillId="6" borderId="1" xfId="1" applyFont="1" applyFill="1" applyBorder="1" applyAlignment="1">
      <alignment horizontal="center" vertical="center"/>
    </xf>
    <xf numFmtId="0" fontId="8" fillId="8" borderId="0" xfId="0" applyFont="1" applyFill="1" applyAlignment="1">
      <alignment horizontal="left" vertical="center" wrapText="1"/>
    </xf>
    <xf numFmtId="0" fontId="5" fillId="6" borderId="0" xfId="0" applyFont="1" applyFill="1" applyAlignment="1">
      <alignment horizontal="left" vertical="top" wrapText="1"/>
    </xf>
    <xf numFmtId="0" fontId="19" fillId="7" borderId="1" xfId="0" applyFont="1" applyFill="1" applyBorder="1" applyAlignment="1">
      <alignment horizontal="center" vertical="center" wrapText="1"/>
    </xf>
    <xf numFmtId="0" fontId="8" fillId="8" borderId="9" xfId="0" applyFont="1" applyFill="1" applyBorder="1" applyAlignment="1" applyProtection="1">
      <alignment vertical="center" wrapText="1"/>
      <protection locked="0"/>
    </xf>
    <xf numFmtId="0" fontId="3" fillId="7" borderId="0" xfId="0" applyFont="1" applyFill="1" applyAlignment="1">
      <alignment horizontal="center"/>
    </xf>
    <xf numFmtId="0" fontId="13" fillId="0" borderId="0" xfId="0" applyFont="1" applyAlignment="1">
      <alignment horizontal="left" vertical="center" wrapText="1"/>
    </xf>
    <xf numFmtId="0" fontId="8" fillId="8" borderId="0" xfId="0" applyFont="1" applyFill="1" applyAlignment="1">
      <alignment horizontal="left" vertical="center" wrapText="1"/>
    </xf>
    <xf numFmtId="0" fontId="9" fillId="0" borderId="0" xfId="0" applyFont="1"/>
    <xf numFmtId="0" fontId="20" fillId="8" borderId="0" xfId="2" applyFont="1" applyFill="1" applyAlignment="1" applyProtection="1">
      <alignment horizontal="left" vertical="top" wrapText="1"/>
      <protection locked="0"/>
    </xf>
    <xf numFmtId="0" fontId="20" fillId="0" borderId="0" xfId="2" applyFont="1" applyProtection="1">
      <protection locked="0"/>
    </xf>
    <xf numFmtId="0" fontId="5" fillId="6" borderId="0" xfId="0" applyFont="1" applyFill="1" applyAlignment="1">
      <alignment horizontal="left" vertical="top" wrapText="1"/>
    </xf>
    <xf numFmtId="0" fontId="1" fillId="4" borderId="1"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4" borderId="8" xfId="0" applyFont="1" applyFill="1" applyBorder="1" applyAlignment="1">
      <alignment horizontal="center"/>
    </xf>
    <xf numFmtId="0" fontId="1" fillId="4" borderId="0" xfId="0" applyFont="1" applyFill="1" applyAlignment="1">
      <alignment horizontal="center"/>
    </xf>
    <xf numFmtId="0" fontId="11" fillId="8" borderId="0" xfId="0" applyFont="1" applyFill="1" applyAlignment="1">
      <alignment horizontal="left" vertical="center" wrapText="1"/>
    </xf>
  </cellXfs>
  <cellStyles count="3">
    <cellStyle name="Hipervínculo" xfId="2" builtinId="8"/>
    <cellStyle name="Normal" xfId="0" builtinId="0"/>
    <cellStyle name="Porcentaje" xfId="1" builtinId="5"/>
  </cellStyles>
  <dxfs count="0"/>
  <tableStyles count="0" defaultTableStyle="TableStyleMedium2" defaultPivotStyle="PivotStyleLight16"/>
  <colors>
    <mruColors>
      <color rgb="FF003399"/>
      <color rgb="FFB7C9D3"/>
      <color rgb="FFF69C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47361523320396"/>
          <c:y val="0.11221748733217218"/>
          <c:w val="0.4604129963206654"/>
          <c:h val="0.88778257556515117"/>
        </c:manualLayout>
      </c:layout>
      <c:doughnutChart>
        <c:varyColors val="1"/>
        <c:ser>
          <c:idx val="0"/>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E476-4CE4-BFE4-74207B88F47E}"/>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E476-4CE4-BFE4-74207B88F47E}"/>
              </c:ext>
            </c:extLst>
          </c:dPt>
          <c:dPt>
            <c:idx val="2"/>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5-E476-4CE4-BFE4-74207B88F47E}"/>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E476-4CE4-BFE4-74207B88F47E}"/>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E476-4CE4-BFE4-74207B88F47E}"/>
              </c:ext>
            </c:extLst>
          </c:dPt>
          <c:dPt>
            <c:idx val="5"/>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B-E476-4CE4-BFE4-74207B88F47E}"/>
              </c:ext>
            </c:extLst>
          </c:dPt>
          <c:dPt>
            <c:idx val="6"/>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D-E476-4CE4-BFE4-74207B88F47E}"/>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E476-4CE4-BFE4-74207B88F47E}"/>
              </c:ext>
            </c:extLst>
          </c:dPt>
          <c:dPt>
            <c:idx val="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1-E476-4CE4-BFE4-74207B88F47E}"/>
              </c:ext>
            </c:extLst>
          </c:dPt>
          <c:dPt>
            <c:idx val="9"/>
            <c:bubble3D val="0"/>
            <c:spPr>
              <a:noFill/>
              <a:ln w="19050">
                <a:noFill/>
              </a:ln>
              <a:effectLst/>
            </c:spPr>
            <c:extLst>
              <c:ext xmlns:c16="http://schemas.microsoft.com/office/drawing/2014/chart" uri="{C3380CC4-5D6E-409C-BE32-E72D297353CC}">
                <c16:uniqueId val="{00000013-E476-4CE4-BFE4-74207B88F47E}"/>
              </c:ext>
            </c:extLst>
          </c:dPt>
          <c:dLbls>
            <c:dLbl>
              <c:idx val="0"/>
              <c:layout>
                <c:manualLayout>
                  <c:x val="-9.3692758104814672E-2"/>
                  <c:y val="-2.4331725560486454E-2"/>
                </c:manualLayout>
              </c:layout>
              <c:tx>
                <c:rich>
                  <a:bodyPr/>
                  <a:lstStyle/>
                  <a:p>
                    <a:fld id="{37C0C294-624A-4146-9B97-25D9A6D19D19}"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476-4CE4-BFE4-74207B88F47E}"/>
                </c:ext>
              </c:extLst>
            </c:dLbl>
            <c:dLbl>
              <c:idx val="1"/>
              <c:layout>
                <c:manualLayout>
                  <c:x val="-8.1533417895333749E-2"/>
                  <c:y val="-4.2440960155816575E-2"/>
                </c:manualLayout>
              </c:layout>
              <c:tx>
                <c:rich>
                  <a:bodyPr/>
                  <a:lstStyle/>
                  <a:p>
                    <a:fld id="{D679CAA1-0D08-4D28-AF34-387B58EB2D17}"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476-4CE4-BFE4-74207B88F47E}"/>
                </c:ext>
              </c:extLst>
            </c:dLbl>
            <c:dLbl>
              <c:idx val="2"/>
              <c:layout>
                <c:manualLayout>
                  <c:x val="-5.6579541406632017E-2"/>
                  <c:y val="-5.9562729401456425E-2"/>
                </c:manualLayout>
              </c:layout>
              <c:tx>
                <c:rich>
                  <a:bodyPr/>
                  <a:lstStyle/>
                  <a:p>
                    <a:fld id="{14CF00D5-81DA-47B3-BF23-AAC3EF73A3CD}"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476-4CE4-BFE4-74207B88F47E}"/>
                </c:ext>
              </c:extLst>
            </c:dLbl>
            <c:dLbl>
              <c:idx val="3"/>
              <c:layout>
                <c:manualLayout>
                  <c:x val="-2.8477332811524786E-2"/>
                  <c:y val="-6.9654579055956303E-2"/>
                </c:manualLayout>
              </c:layout>
              <c:tx>
                <c:rich>
                  <a:bodyPr/>
                  <a:lstStyle/>
                  <a:p>
                    <a:fld id="{F4A1332A-BF5B-44BE-9A10-9ECB5DFBBCE3}"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476-4CE4-BFE4-74207B88F47E}"/>
                </c:ext>
              </c:extLst>
            </c:dLbl>
            <c:dLbl>
              <c:idx val="4"/>
              <c:layout>
                <c:manualLayout>
                  <c:x val="-2.2653721105580075E-3"/>
                  <c:y val="-7.5887139926723537E-2"/>
                </c:manualLayout>
              </c:layout>
              <c:tx>
                <c:rich>
                  <a:bodyPr/>
                  <a:lstStyle/>
                  <a:p>
                    <a:fld id="{E9D9307B-28DB-4723-BF24-5322F0884C05}"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476-4CE4-BFE4-74207B88F47E}"/>
                </c:ext>
              </c:extLst>
            </c:dLbl>
            <c:dLbl>
              <c:idx val="5"/>
              <c:layout>
                <c:manualLayout>
                  <c:x val="3.2807939433582053E-2"/>
                  <c:y val="-7.0735318471736849E-2"/>
                </c:manualLayout>
              </c:layout>
              <c:tx>
                <c:rich>
                  <a:bodyPr/>
                  <a:lstStyle/>
                  <a:p>
                    <a:fld id="{28EC4CB4-D464-4F36-ACDA-7A469967DF3C}"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476-4CE4-BFE4-74207B88F47E}"/>
                </c:ext>
              </c:extLst>
            </c:dLbl>
            <c:dLbl>
              <c:idx val="6"/>
              <c:layout>
                <c:manualLayout>
                  <c:x val="5.8835637977839667E-2"/>
                  <c:y val="-5.926763739675079E-2"/>
                </c:manualLayout>
              </c:layout>
              <c:tx>
                <c:rich>
                  <a:bodyPr/>
                  <a:lstStyle/>
                  <a:p>
                    <a:fld id="{7623CF71-F71D-46A5-A389-CE5105754349}"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476-4CE4-BFE4-74207B88F47E}"/>
                </c:ext>
              </c:extLst>
            </c:dLbl>
            <c:dLbl>
              <c:idx val="7"/>
              <c:layout>
                <c:manualLayout>
                  <c:x val="8.1733555494392401E-2"/>
                  <c:y val="-4.5774777389558909E-2"/>
                </c:manualLayout>
              </c:layout>
              <c:tx>
                <c:rich>
                  <a:bodyPr/>
                  <a:lstStyle/>
                  <a:p>
                    <a:fld id="{F5DDEFCA-1D86-48CE-9913-2F03B5BC2286}"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476-4CE4-BFE4-74207B88F47E}"/>
                </c:ext>
              </c:extLst>
            </c:dLbl>
            <c:dLbl>
              <c:idx val="8"/>
              <c:layout>
                <c:manualLayout>
                  <c:x val="9.0769625391289438E-2"/>
                  <c:y val="-2.02209376779388E-2"/>
                </c:manualLayout>
              </c:layout>
              <c:tx>
                <c:rich>
                  <a:bodyPr rot="0" spcFirstLastPara="1" vertOverflow="ellipsis" vert="horz" wrap="square" lIns="38100" tIns="19050" rIns="38100" bIns="19050" anchor="ctr" anchorCtr="1">
                    <a:noAutofit/>
                  </a:bodyPr>
                  <a:lstStyle/>
                  <a:p>
                    <a:pPr>
                      <a:defRPr sz="1050" b="0" i="0" u="none" strike="noStrike" kern="1200" baseline="0">
                        <a:solidFill>
                          <a:srgbClr val="003399"/>
                        </a:solidFill>
                        <a:latin typeface="Arial Black" panose="020B0A04020102020204" pitchFamily="34" charset="0"/>
                        <a:ea typeface="+mn-ea"/>
                        <a:cs typeface="+mn-cs"/>
                      </a:defRPr>
                    </a:pPr>
                    <a:fld id="{942FCEB3-F4A0-4E41-84CF-A4414047CB62}" type="CELLRANGE">
                      <a:rPr lang="en-US"/>
                      <a:pPr>
                        <a:defRPr sz="1050">
                          <a:solidFill>
                            <a:srgbClr val="003399"/>
                          </a:solidFill>
                          <a:latin typeface="Arial Black" panose="020B0A04020102020204" pitchFamily="34" charset="0"/>
                        </a:defRPr>
                      </a:pPr>
                      <a:t>[CELLRANGE]</a:t>
                    </a:fld>
                    <a:endParaRPr lang="es-PA"/>
                  </a:p>
                </c:rich>
              </c:tx>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rgbClr val="003399"/>
                      </a:solidFill>
                      <a:latin typeface="Arial Black" panose="020B0A04020102020204" pitchFamily="34" charset="0"/>
                      <a:ea typeface="+mn-ea"/>
                      <a:cs typeface="+mn-cs"/>
                    </a:defRPr>
                  </a:pPr>
                  <a:endParaRPr lang="es-PA"/>
                </a:p>
              </c:txPr>
              <c:showLegendKey val="0"/>
              <c:showVal val="0"/>
              <c:showCatName val="0"/>
              <c:showSerName val="0"/>
              <c:showPercent val="0"/>
              <c:showBubbleSize val="0"/>
              <c:extLst>
                <c:ext xmlns:c15="http://schemas.microsoft.com/office/drawing/2012/chart" uri="{CE6537A1-D6FC-4f65-9D91-7224C49458BB}">
                  <c15:layout>
                    <c:manualLayout>
                      <c:w val="6.9116503093124795E-2"/>
                      <c:h val="5.2913377452924452E-2"/>
                    </c:manualLayout>
                  </c15:layout>
                  <c15:dlblFieldTable/>
                  <c15:showDataLabelsRange val="1"/>
                </c:ext>
                <c:ext xmlns:c16="http://schemas.microsoft.com/office/drawing/2014/chart" uri="{C3380CC4-5D6E-409C-BE32-E72D297353CC}">
                  <c16:uniqueId val="{00000011-E476-4CE4-BFE4-74207B88F47E}"/>
                </c:ext>
              </c:extLst>
            </c:dLbl>
            <c:dLbl>
              <c:idx val="9"/>
              <c:delete val="1"/>
              <c:extLst>
                <c:ext xmlns:c15="http://schemas.microsoft.com/office/drawing/2012/chart" uri="{CE6537A1-D6FC-4f65-9D91-7224C49458BB}"/>
                <c:ext xmlns:c16="http://schemas.microsoft.com/office/drawing/2014/chart" uri="{C3380CC4-5D6E-409C-BE32-E72D297353CC}">
                  <c16:uniqueId val="{00000013-E476-4CE4-BFE4-74207B88F47E}"/>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3399"/>
                    </a:solidFill>
                    <a:latin typeface="Arial Black" panose="020B0A04020102020204" pitchFamily="34" charset="0"/>
                    <a:ea typeface="+mn-ea"/>
                    <a:cs typeface="+mn-cs"/>
                  </a:defRPr>
                </a:pPr>
                <a:endParaRPr lang="es-PA"/>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Datos!$F$3:$F$12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Datos!$E$3:$E$12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E476-4CE4-BFE4-74207B88F47E}"/>
            </c:ext>
          </c:extLst>
        </c:ser>
        <c:dLbls>
          <c:showLegendKey val="0"/>
          <c:showVal val="0"/>
          <c:showCatName val="0"/>
          <c:showSerName val="0"/>
          <c:showPercent val="0"/>
          <c:showBubbleSize val="0"/>
          <c:showLeaderLines val="0"/>
        </c:dLbls>
        <c:firstSliceAng val="270"/>
        <c:holeSize val="52"/>
      </c:doughnutChart>
      <c:scatterChart>
        <c:scatterStyle val="smoothMarker"/>
        <c:varyColors val="0"/>
        <c:ser>
          <c:idx val="1"/>
          <c:order val="1"/>
          <c:tx>
            <c:v>Puntos</c:v>
          </c:tx>
          <c:spPr>
            <a:ln w="69850" cap="rnd">
              <a:solidFill>
                <a:schemeClr val="tx1"/>
              </a:solidFill>
              <a:round/>
              <a:headEnd type="oval"/>
              <a:tailEnd type="triangle"/>
            </a:ln>
            <a:effectLst/>
          </c:spPr>
          <c:marker>
            <c:symbol val="circle"/>
            <c:size val="5"/>
            <c:spPr>
              <a:noFill/>
              <a:ln w="9525">
                <a:noFill/>
              </a:ln>
              <a:effectLst/>
            </c:spPr>
          </c:marker>
          <c:dPt>
            <c:idx val="1"/>
            <c:marker>
              <c:symbol val="circle"/>
              <c:size val="5"/>
              <c:spPr>
                <a:noFill/>
                <a:ln w="9525">
                  <a:noFill/>
                </a:ln>
                <a:effectLst/>
              </c:spPr>
            </c:marker>
            <c:bubble3D val="0"/>
            <c:spPr>
              <a:ln w="63500" cap="rnd">
                <a:solidFill>
                  <a:schemeClr val="tx1"/>
                </a:solidFill>
                <a:round/>
                <a:headEnd type="oval"/>
                <a:tailEnd type="triangle" w="med" len="med"/>
              </a:ln>
              <a:effectLst/>
            </c:spPr>
            <c:extLst>
              <c:ext xmlns:c16="http://schemas.microsoft.com/office/drawing/2014/chart" uri="{C3380CC4-5D6E-409C-BE32-E72D297353CC}">
                <c16:uniqueId val="{00000017-E476-4CE4-BFE4-74207B88F47E}"/>
              </c:ext>
            </c:extLst>
          </c:dPt>
          <c:xVal>
            <c:numRef>
              <c:f>Datos!$F$19:$F$20</c:f>
              <c:numCache>
                <c:formatCode>General</c:formatCode>
                <c:ptCount val="2"/>
                <c:pt idx="0">
                  <c:v>0</c:v>
                </c:pt>
                <c:pt idx="1">
                  <c:v>-1</c:v>
                </c:pt>
              </c:numCache>
            </c:numRef>
          </c:xVal>
          <c:yVal>
            <c:numRef>
              <c:f>Datos!$G$19:$G$20</c:f>
              <c:numCache>
                <c:formatCode>General</c:formatCode>
                <c:ptCount val="2"/>
                <c:pt idx="0">
                  <c:v>0</c:v>
                </c:pt>
                <c:pt idx="1">
                  <c:v>0</c:v>
                </c:pt>
              </c:numCache>
            </c:numRef>
          </c:yVal>
          <c:smooth val="1"/>
          <c:extLst>
            <c:ext xmlns:c16="http://schemas.microsoft.com/office/drawing/2014/chart" uri="{C3380CC4-5D6E-409C-BE32-E72D297353CC}">
              <c16:uniqueId val="{00000015-E476-4CE4-BFE4-74207B88F47E}"/>
            </c:ext>
          </c:extLst>
        </c:ser>
        <c:dLbls>
          <c:showLegendKey val="0"/>
          <c:showVal val="0"/>
          <c:showCatName val="0"/>
          <c:showSerName val="0"/>
          <c:showPercent val="0"/>
          <c:showBubbleSize val="0"/>
        </c:dLbls>
        <c:axId val="433579640"/>
        <c:axId val="433578328"/>
      </c:scatterChart>
      <c:valAx>
        <c:axId val="433578328"/>
        <c:scaling>
          <c:orientation val="minMax"/>
          <c:max val="1"/>
          <c:min val="-1"/>
        </c:scaling>
        <c:delete val="1"/>
        <c:axPos val="l"/>
        <c:numFmt formatCode="General" sourceLinked="1"/>
        <c:majorTickMark val="out"/>
        <c:minorTickMark val="none"/>
        <c:tickLblPos val="nextTo"/>
        <c:crossAx val="433579640"/>
        <c:crosses val="autoZero"/>
        <c:crossBetween val="midCat"/>
      </c:valAx>
      <c:valAx>
        <c:axId val="433579640"/>
        <c:scaling>
          <c:orientation val="minMax"/>
          <c:max val="1"/>
          <c:min val="-1"/>
        </c:scaling>
        <c:delete val="1"/>
        <c:axPos val="b"/>
        <c:numFmt formatCode="General" sourceLinked="1"/>
        <c:majorTickMark val="out"/>
        <c:minorTickMark val="none"/>
        <c:tickLblPos val="nextTo"/>
        <c:crossAx val="433578328"/>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47361523320396"/>
          <c:y val="0.11221748733217218"/>
          <c:w val="0.51491280796589134"/>
          <c:h val="0.8404706935807954"/>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3-7EF6-40EF-99E2-4739E95AA592}"/>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4-7EF6-40EF-99E2-4739E95AA592}"/>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7EF6-40EF-99E2-4739E95AA592}"/>
              </c:ext>
            </c:extLst>
          </c:dPt>
          <c:dPt>
            <c:idx val="3"/>
            <c:bubble3D val="0"/>
            <c:spPr>
              <a:solidFill>
                <a:srgbClr val="FFFF00"/>
              </a:solidFill>
              <a:ln w="19050">
                <a:solidFill>
                  <a:schemeClr val="lt1"/>
                </a:solidFill>
              </a:ln>
              <a:effectLst/>
            </c:spPr>
            <c:extLst>
              <c:ext xmlns:c16="http://schemas.microsoft.com/office/drawing/2014/chart" uri="{C3380CC4-5D6E-409C-BE32-E72D297353CC}">
                <c16:uniqueId val="{00000006-7EF6-40EF-99E2-4739E95AA592}"/>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07-7EF6-40EF-99E2-4739E95AA592}"/>
              </c:ext>
            </c:extLst>
          </c:dPt>
          <c:dPt>
            <c:idx val="5"/>
            <c:bubble3D val="0"/>
            <c:spPr>
              <a:solidFill>
                <a:srgbClr val="FFFF00"/>
              </a:solidFill>
              <a:ln w="19050">
                <a:solidFill>
                  <a:schemeClr val="lt1"/>
                </a:solidFill>
              </a:ln>
              <a:effectLst/>
            </c:spPr>
            <c:extLst>
              <c:ext xmlns:c16="http://schemas.microsoft.com/office/drawing/2014/chart" uri="{C3380CC4-5D6E-409C-BE32-E72D297353CC}">
                <c16:uniqueId val="{00000008-7EF6-40EF-99E2-4739E95AA592}"/>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9-7EF6-40EF-99E2-4739E95AA592}"/>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A-7EF6-40EF-99E2-4739E95AA592}"/>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0B-7EF6-40EF-99E2-4739E95AA592}"/>
              </c:ext>
            </c:extLst>
          </c:dPt>
          <c:dPt>
            <c:idx val="9"/>
            <c:bubble3D val="0"/>
            <c:spPr>
              <a:noFill/>
              <a:ln w="19050">
                <a:noFill/>
              </a:ln>
              <a:effectLst/>
            </c:spPr>
            <c:extLst>
              <c:ext xmlns:c16="http://schemas.microsoft.com/office/drawing/2014/chart" uri="{C3380CC4-5D6E-409C-BE32-E72D297353CC}">
                <c16:uniqueId val="{00000002-7EF6-40EF-99E2-4739E95AA592}"/>
              </c:ext>
            </c:extLst>
          </c:dPt>
          <c:dLbls>
            <c:dLbl>
              <c:idx val="0"/>
              <c:layout>
                <c:manualLayout>
                  <c:x val="-0.10297031843669724"/>
                  <c:y val="-1.3559326859496191E-2"/>
                </c:manualLayout>
              </c:layout>
              <c:tx>
                <c:rich>
                  <a:bodyPr/>
                  <a:lstStyle/>
                  <a:p>
                    <a:fld id="{E8DDBC7A-D3FA-4C8F-B105-9DE907A45D32}"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EF6-40EF-99E2-4739E95AA592}"/>
                </c:ext>
              </c:extLst>
            </c:dLbl>
            <c:dLbl>
              <c:idx val="1"/>
              <c:layout>
                <c:manualLayout>
                  <c:x val="-0.10297031843669731"/>
                  <c:y val="-6.3276858677648928E-2"/>
                </c:manualLayout>
              </c:layout>
              <c:tx>
                <c:rich>
                  <a:bodyPr/>
                  <a:lstStyle/>
                  <a:p>
                    <a:fld id="{B33B4F3C-97F9-42FB-9A2A-D26B6DD7DE35}"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EF6-40EF-99E2-4739E95AA592}"/>
                </c:ext>
              </c:extLst>
            </c:dLbl>
            <c:dLbl>
              <c:idx val="2"/>
              <c:layout>
                <c:manualLayout>
                  <c:x val="-7.6567672683697963E-2"/>
                  <c:y val="-0.10847461487596953"/>
                </c:manualLayout>
              </c:layout>
              <c:tx>
                <c:rich>
                  <a:bodyPr/>
                  <a:lstStyle/>
                  <a:p>
                    <a:fld id="{B8AFBF48-A710-41E4-8143-FDAA245C59FA}"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EF6-40EF-99E2-4739E95AA592}"/>
                </c:ext>
              </c:extLst>
            </c:dLbl>
            <c:dLbl>
              <c:idx val="3"/>
              <c:layout>
                <c:manualLayout>
                  <c:x val="-3.9603968629498949E-2"/>
                  <c:y val="-0.13107349297512988"/>
                </c:manualLayout>
              </c:layout>
              <c:tx>
                <c:rich>
                  <a:bodyPr/>
                  <a:lstStyle/>
                  <a:p>
                    <a:fld id="{BFA08861-1F74-4F6F-BADF-F1EC416CCD6B}"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EF6-40EF-99E2-4739E95AA592}"/>
                </c:ext>
              </c:extLst>
            </c:dLbl>
            <c:dLbl>
              <c:idx val="4"/>
              <c:layout>
                <c:manualLayout>
                  <c:x val="0"/>
                  <c:y val="-0.13581208561919758"/>
                </c:manualLayout>
              </c:layout>
              <c:tx>
                <c:rich>
                  <a:bodyPr/>
                  <a:lstStyle/>
                  <a:p>
                    <a:fld id="{958BEAB6-58BD-480C-AEB4-90ACBDD77EFB}"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EF6-40EF-99E2-4739E95AA592}"/>
                </c:ext>
              </c:extLst>
            </c:dLbl>
            <c:dLbl>
              <c:idx val="5"/>
              <c:layout>
                <c:manualLayout>
                  <c:x val="3.9603968629498949E-2"/>
                  <c:y val="-0.14011304421479398"/>
                </c:manualLayout>
              </c:layout>
              <c:tx>
                <c:rich>
                  <a:bodyPr/>
                  <a:lstStyle/>
                  <a:p>
                    <a:fld id="{A4EA2A4A-A4D1-4A59-B8D0-50FC15E56F75}"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EF6-40EF-99E2-4739E95AA592}"/>
                </c:ext>
              </c:extLst>
            </c:dLbl>
            <c:dLbl>
              <c:idx val="6"/>
              <c:layout>
                <c:manualLayout>
                  <c:x val="6.3366349807198324E-2"/>
                  <c:y val="-0.11751416611563366"/>
                </c:manualLayout>
              </c:layout>
              <c:tx>
                <c:rich>
                  <a:bodyPr/>
                  <a:lstStyle/>
                  <a:p>
                    <a:fld id="{553AFB0D-6E2E-4DB9-9AF9-BAC17464D421}"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EF6-40EF-99E2-4739E95AA592}"/>
                </c:ext>
              </c:extLst>
            </c:dLbl>
            <c:dLbl>
              <c:idx val="7"/>
              <c:layout>
                <c:manualLayout>
                  <c:x val="0.10297031843669727"/>
                  <c:y val="-7.2316409917313057E-2"/>
                </c:manualLayout>
              </c:layout>
              <c:tx>
                <c:rich>
                  <a:bodyPr/>
                  <a:lstStyle/>
                  <a:p>
                    <a:fld id="{241FF398-4DB7-465C-A85F-1E79B7A3072F}"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EF6-40EF-99E2-4739E95AA592}"/>
                </c:ext>
              </c:extLst>
            </c:dLbl>
            <c:dLbl>
              <c:idx val="8"/>
              <c:layout>
                <c:manualLayout>
                  <c:x val="0.1056105830119972"/>
                  <c:y val="-1.8079102479328254E-2"/>
                </c:manualLayout>
              </c:layout>
              <c:tx>
                <c:rich>
                  <a:bodyPr/>
                  <a:lstStyle/>
                  <a:p>
                    <a:fld id="{36FE385F-CF73-4EBB-8DF6-FA8FCFE18562}" type="CELLRANGE">
                      <a:rPr lang="en-US"/>
                      <a:pPr/>
                      <a:t>[CELLRANGE]</a:t>
                    </a:fld>
                    <a:endParaRPr lang="es-P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EF6-40EF-99E2-4739E95AA592}"/>
                </c:ext>
              </c:extLst>
            </c:dLbl>
            <c:dLbl>
              <c:idx val="9"/>
              <c:delete val="1"/>
              <c:extLst>
                <c:ext xmlns:c15="http://schemas.microsoft.com/office/drawing/2012/chart" uri="{CE6537A1-D6FC-4f65-9D91-7224C49458BB}"/>
                <c:ext xmlns:c16="http://schemas.microsoft.com/office/drawing/2014/chart" uri="{C3380CC4-5D6E-409C-BE32-E72D297353CC}">
                  <c16:uniqueId val="{00000002-7EF6-40EF-99E2-4739E95AA59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Black" panose="020B0A04020102020204" pitchFamily="34" charset="0"/>
                    <a:ea typeface="+mn-ea"/>
                    <a:cs typeface="+mn-cs"/>
                  </a:defRPr>
                </a:pPr>
                <a:endParaRPr lang="es-PA"/>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Datos!$F$3:$F$12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Datos!$E$3:$E$12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00-7EF6-40EF-99E2-4739E95AA592}"/>
            </c:ext>
          </c:extLst>
        </c:ser>
        <c:dLbls>
          <c:showLegendKey val="0"/>
          <c:showVal val="0"/>
          <c:showCatName val="0"/>
          <c:showSerName val="0"/>
          <c:showPercent val="0"/>
          <c:showBubbleSize val="0"/>
          <c:showLeaderLines val="0"/>
        </c:dLbls>
        <c:firstSliceAng val="270"/>
        <c:holeSize val="52"/>
      </c:doughnutChart>
      <c:scatterChart>
        <c:scatterStyle val="smoothMarker"/>
        <c:varyColors val="0"/>
        <c:ser>
          <c:idx val="1"/>
          <c:order val="1"/>
          <c:tx>
            <c:v>Puntos</c:v>
          </c:tx>
          <c:spPr>
            <a:ln w="69850" cap="rnd">
              <a:solidFill>
                <a:schemeClr val="tx1"/>
              </a:solidFill>
              <a:round/>
              <a:headEnd type="oval"/>
              <a:tailEnd type="triangle"/>
            </a:ln>
            <a:effectLst/>
          </c:spPr>
          <c:marker>
            <c:symbol val="circle"/>
            <c:size val="5"/>
            <c:spPr>
              <a:noFill/>
              <a:ln w="9525">
                <a:noFill/>
              </a:ln>
              <a:effectLst/>
            </c:spPr>
          </c:marker>
          <c:xVal>
            <c:numRef>
              <c:f>Datos!$F$19:$F$20</c:f>
              <c:numCache>
                <c:formatCode>General</c:formatCode>
                <c:ptCount val="2"/>
                <c:pt idx="0">
                  <c:v>0</c:v>
                </c:pt>
                <c:pt idx="1">
                  <c:v>-1</c:v>
                </c:pt>
              </c:numCache>
            </c:numRef>
          </c:xVal>
          <c:yVal>
            <c:numRef>
              <c:f>Datos!$G$19:$G$20</c:f>
              <c:numCache>
                <c:formatCode>General</c:formatCode>
                <c:ptCount val="2"/>
                <c:pt idx="0">
                  <c:v>0</c:v>
                </c:pt>
                <c:pt idx="1">
                  <c:v>0</c:v>
                </c:pt>
              </c:numCache>
            </c:numRef>
          </c:yVal>
          <c:smooth val="1"/>
          <c:extLst>
            <c:ext xmlns:c16="http://schemas.microsoft.com/office/drawing/2014/chart" uri="{C3380CC4-5D6E-409C-BE32-E72D297353CC}">
              <c16:uniqueId val="{0000000C-7EF6-40EF-99E2-4739E95AA592}"/>
            </c:ext>
          </c:extLst>
        </c:ser>
        <c:dLbls>
          <c:showLegendKey val="0"/>
          <c:showVal val="0"/>
          <c:showCatName val="0"/>
          <c:showSerName val="0"/>
          <c:showPercent val="0"/>
          <c:showBubbleSize val="0"/>
        </c:dLbls>
        <c:axId val="433579640"/>
        <c:axId val="433578328"/>
      </c:scatterChart>
      <c:valAx>
        <c:axId val="433578328"/>
        <c:scaling>
          <c:orientation val="minMax"/>
          <c:max val="1"/>
          <c:min val="-1"/>
        </c:scaling>
        <c:delete val="1"/>
        <c:axPos val="l"/>
        <c:numFmt formatCode="General" sourceLinked="1"/>
        <c:majorTickMark val="out"/>
        <c:minorTickMark val="none"/>
        <c:tickLblPos val="nextTo"/>
        <c:crossAx val="433579640"/>
        <c:crosses val="autoZero"/>
        <c:crossBetween val="midCat"/>
      </c:valAx>
      <c:valAx>
        <c:axId val="433579640"/>
        <c:scaling>
          <c:orientation val="minMax"/>
          <c:max val="1"/>
          <c:min val="-1"/>
        </c:scaling>
        <c:delete val="1"/>
        <c:axPos val="b"/>
        <c:numFmt formatCode="General" sourceLinked="1"/>
        <c:majorTickMark val="out"/>
        <c:minorTickMark val="none"/>
        <c:tickLblPos val="nextTo"/>
        <c:crossAx val="433578328"/>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4</xdr:col>
      <xdr:colOff>156482</xdr:colOff>
      <xdr:row>1</xdr:row>
      <xdr:rowOff>408210</xdr:rowOff>
    </xdr:from>
    <xdr:to>
      <xdr:col>4</xdr:col>
      <xdr:colOff>5762625</xdr:colOff>
      <xdr:row>14</xdr:row>
      <xdr:rowOff>1753050</xdr:rowOff>
    </xdr:to>
    <xdr:graphicFrame macro="">
      <xdr:nvGraphicFramePr>
        <xdr:cNvPr id="5" name="Gráfico 4">
          <a:extLst>
            <a:ext uri="{FF2B5EF4-FFF2-40B4-BE49-F238E27FC236}">
              <a16:creationId xmlns:a16="http://schemas.microsoft.com/office/drawing/2014/main" id="{5DA51D4C-69FE-4A8A-BA23-69F3175AB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4216513</xdr:colOff>
      <xdr:row>11</xdr:row>
      <xdr:rowOff>608914</xdr:rowOff>
    </xdr:from>
    <xdr:to>
      <xdr:col>4</xdr:col>
      <xdr:colOff>4816588</xdr:colOff>
      <xdr:row>12</xdr:row>
      <xdr:rowOff>30271</xdr:rowOff>
    </xdr:to>
    <xdr:sp macro="" textlink="">
      <xdr:nvSpPr>
        <xdr:cNvPr id="2" name="CuadroTexto 1">
          <a:extLst>
            <a:ext uri="{FF2B5EF4-FFF2-40B4-BE49-F238E27FC236}">
              <a16:creationId xmlns:a16="http://schemas.microsoft.com/office/drawing/2014/main" id="{08CD2858-16E1-4981-9C12-F01FF0D8D39D}"/>
            </a:ext>
          </a:extLst>
        </xdr:cNvPr>
        <xdr:cNvSpPr txBox="1"/>
      </xdr:nvSpPr>
      <xdr:spPr>
        <a:xfrm>
          <a:off x="10249013" y="4609414"/>
          <a:ext cx="600075" cy="215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A" sz="1050" b="0" i="0" u="none" strike="noStrike" kern="1200" baseline="0">
              <a:solidFill>
                <a:srgbClr val="003399"/>
              </a:solidFill>
              <a:latin typeface="Arial Black" panose="020B0A04020102020204" pitchFamily="34" charset="0"/>
              <a:ea typeface="+mn-ea"/>
              <a:cs typeface="+mn-cs"/>
            </a:rPr>
            <a:t>100</a:t>
          </a:r>
          <a:r>
            <a:rPr lang="es-PA" sz="1100">
              <a:solidFill>
                <a:srgbClr val="003399"/>
              </a:solidFill>
            </a:rPr>
            <a:t>%</a:t>
          </a:r>
        </a:p>
      </xdr:txBody>
    </xdr:sp>
    <xdr:clientData/>
  </xdr:twoCellAnchor>
  <xdr:oneCellAnchor>
    <xdr:from>
      <xdr:col>1</xdr:col>
      <xdr:colOff>2530929</xdr:colOff>
      <xdr:row>0</xdr:row>
      <xdr:rowOff>0</xdr:rowOff>
    </xdr:from>
    <xdr:ext cx="7960180" cy="2503714"/>
    <xdr:pic>
      <xdr:nvPicPr>
        <xdr:cNvPr id="8" name="image1.jpg">
          <a:extLst>
            <a:ext uri="{FF2B5EF4-FFF2-40B4-BE49-F238E27FC236}">
              <a16:creationId xmlns:a16="http://schemas.microsoft.com/office/drawing/2014/main" id="{74C95452-DE8C-46C0-9724-91E94624E70F}"/>
            </a:ext>
          </a:extLst>
        </xdr:cNvPr>
        <xdr:cNvPicPr preferRelativeResize="0"/>
      </xdr:nvPicPr>
      <xdr:blipFill>
        <a:blip xmlns:r="http://schemas.openxmlformats.org/officeDocument/2006/relationships" r:embed="rId2" cstate="print">
          <a:alphaModFix/>
        </a:blip>
        <a:stretch>
          <a:fillRect/>
        </a:stretch>
      </xdr:blipFill>
      <xdr:spPr>
        <a:xfrm>
          <a:off x="2803072" y="0"/>
          <a:ext cx="7960180" cy="2503714"/>
        </a:xfrm>
        <a:prstGeom prst="rect">
          <a:avLst/>
        </a:prstGeom>
        <a:ln>
          <a:noFill/>
        </a:ln>
        <a:effectLst>
          <a:softEdge rad="112500"/>
        </a:effectLst>
      </xdr:spPr>
    </xdr:pic>
    <xdr:clientData/>
  </xdr:oneCellAnchor>
  <xdr:twoCellAnchor>
    <xdr:from>
      <xdr:col>4</xdr:col>
      <xdr:colOff>1326468</xdr:colOff>
      <xdr:row>11</xdr:row>
      <xdr:rowOff>559705</xdr:rowOff>
    </xdr:from>
    <xdr:to>
      <xdr:col>4</xdr:col>
      <xdr:colOff>1793193</xdr:colOff>
      <xdr:row>11</xdr:row>
      <xdr:rowOff>765287</xdr:rowOff>
    </xdr:to>
    <xdr:sp macro="" textlink="">
      <xdr:nvSpPr>
        <xdr:cNvPr id="7" name="CuadroTexto 6">
          <a:extLst>
            <a:ext uri="{FF2B5EF4-FFF2-40B4-BE49-F238E27FC236}">
              <a16:creationId xmlns:a16="http://schemas.microsoft.com/office/drawing/2014/main" id="{7D5D4557-50A6-4907-AEF3-A7BD49DA0491}"/>
            </a:ext>
          </a:extLst>
        </xdr:cNvPr>
        <xdr:cNvSpPr txBox="1"/>
      </xdr:nvSpPr>
      <xdr:spPr>
        <a:xfrm>
          <a:off x="7358968" y="4560205"/>
          <a:ext cx="466725" cy="205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A" sz="1050" b="0" i="0" u="none" strike="noStrike" kern="1200" baseline="0">
              <a:solidFill>
                <a:srgbClr val="003399"/>
              </a:solidFill>
              <a:latin typeface="Arial Black" panose="020B0A04020102020204" pitchFamily="34" charset="0"/>
              <a:ea typeface="+mn-ea"/>
              <a:cs typeface="+mn-cs"/>
            </a:rPr>
            <a:t>0</a:t>
          </a:r>
          <a:r>
            <a:rPr lang="es-PA" sz="1100">
              <a:solidFill>
                <a:srgbClr val="003399"/>
              </a:solidFill>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447674</xdr:colOff>
      <xdr:row>0</xdr:row>
      <xdr:rowOff>133349</xdr:rowOff>
    </xdr:from>
    <xdr:to>
      <xdr:col>14</xdr:col>
      <xdr:colOff>571499</xdr:colOff>
      <xdr:row>14</xdr:row>
      <xdr:rowOff>123824</xdr:rowOff>
    </xdr:to>
    <xdr:graphicFrame macro="">
      <xdr:nvGraphicFramePr>
        <xdr:cNvPr id="2" name="Gráfico 1">
          <a:extLst>
            <a:ext uri="{FF2B5EF4-FFF2-40B4-BE49-F238E27FC236}">
              <a16:creationId xmlns:a16="http://schemas.microsoft.com/office/drawing/2014/main" id="{5CA98D25-3FF4-498B-BC7C-B15A90F23E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gurossura.com.pa/empresas/empresas-sura/" TargetMode="External"/><Relationship Id="rId1" Type="http://schemas.openxmlformats.org/officeDocument/2006/relationships/hyperlink" Target="https://segurossura.com.pa/empresas/empresa-sur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74F39-28F7-4FA4-8F55-083215D11102}">
  <dimension ref="B1:F29"/>
  <sheetViews>
    <sheetView showGridLines="0" tabSelected="1" zoomScale="70" zoomScaleNormal="70" workbookViewId="0">
      <selection activeCell="B12" sqref="B12:D12"/>
    </sheetView>
  </sheetViews>
  <sheetFormatPr baseColWidth="10" defaultColWidth="11.42578125" defaultRowHeight="14.25" x14ac:dyDescent="0.2"/>
  <cols>
    <col min="1" max="1" width="4" style="11" customWidth="1"/>
    <col min="2" max="2" width="55.85546875" style="11" customWidth="1"/>
    <col min="3" max="3" width="18.5703125" style="11" customWidth="1"/>
    <col min="4" max="4" width="16" style="11" customWidth="1"/>
    <col min="5" max="5" width="103.140625" style="11" customWidth="1"/>
    <col min="6" max="7" width="14.5703125" style="11" customWidth="1"/>
    <col min="8" max="16384" width="11.42578125" style="11"/>
  </cols>
  <sheetData>
    <row r="1" spans="2:6" ht="99.75" customHeight="1" x14ac:dyDescent="0.2">
      <c r="B1" s="27"/>
      <c r="C1" s="27"/>
      <c r="D1" s="27"/>
      <c r="E1" s="27"/>
    </row>
    <row r="2" spans="2:6" ht="97.5" customHeight="1" x14ac:dyDescent="0.25">
      <c r="B2" s="27"/>
      <c r="C2" s="27"/>
      <c r="D2" s="27"/>
      <c r="E2" s="27"/>
      <c r="F2"/>
    </row>
    <row r="3" spans="2:6" ht="18" customHeight="1" x14ac:dyDescent="0.2"/>
    <row r="4" spans="2:6" ht="63" customHeight="1" x14ac:dyDescent="0.2">
      <c r="B4" s="29" t="s">
        <v>37</v>
      </c>
      <c r="C4" s="30"/>
      <c r="D4" s="30"/>
      <c r="E4" s="30"/>
    </row>
    <row r="5" spans="2:6" ht="10.5" customHeight="1" x14ac:dyDescent="0.2">
      <c r="B5" s="23"/>
      <c r="C5" s="23"/>
      <c r="D5" s="23"/>
      <c r="E5" s="23"/>
    </row>
    <row r="6" spans="2:6" ht="25.5" customHeight="1" x14ac:dyDescent="0.2">
      <c r="B6" s="42" t="s">
        <v>38</v>
      </c>
      <c r="C6" s="30"/>
      <c r="D6" s="30"/>
      <c r="E6" s="30"/>
    </row>
    <row r="7" spans="2:6" ht="25.5" customHeight="1" x14ac:dyDescent="0.2">
      <c r="B7" s="30"/>
      <c r="C7" s="30"/>
      <c r="D7" s="30"/>
      <c r="E7" s="30"/>
    </row>
    <row r="8" spans="2:6" x14ac:dyDescent="0.2">
      <c r="B8" s="13"/>
      <c r="C8" s="13"/>
      <c r="D8" s="13"/>
      <c r="E8" s="13"/>
    </row>
    <row r="9" spans="2:6" ht="18.75" x14ac:dyDescent="0.35">
      <c r="B9" s="18" t="s">
        <v>39</v>
      </c>
      <c r="C9" s="19">
        <f>+IFERROR(SUM(D15:D25),0)</f>
        <v>0</v>
      </c>
      <c r="D9" s="13"/>
      <c r="E9" s="13"/>
    </row>
    <row r="10" spans="2:6" ht="13.5" customHeight="1" x14ac:dyDescent="0.2">
      <c r="B10" s="14"/>
      <c r="C10" s="14"/>
      <c r="D10" s="14"/>
      <c r="E10" s="13"/>
    </row>
    <row r="11" spans="2:6" ht="21" customHeight="1" x14ac:dyDescent="0.2">
      <c r="B11" s="33"/>
      <c r="C11" s="33"/>
      <c r="D11" s="33"/>
      <c r="E11" s="13"/>
    </row>
    <row r="12" spans="2:6" ht="87.75" customHeight="1" x14ac:dyDescent="0.4">
      <c r="B12" s="31" t="s">
        <v>74</v>
      </c>
      <c r="C12" s="32"/>
      <c r="D12" s="32"/>
      <c r="E12" s="16"/>
    </row>
    <row r="13" spans="2:6" ht="27.75" customHeight="1" x14ac:dyDescent="0.2">
      <c r="B13" s="24"/>
      <c r="C13" s="24"/>
      <c r="D13" s="24"/>
      <c r="E13" s="15"/>
    </row>
    <row r="14" spans="2:6" ht="30" customHeight="1" x14ac:dyDescent="0.2">
      <c r="B14" s="25" t="s">
        <v>0</v>
      </c>
      <c r="C14" s="25" t="s">
        <v>1</v>
      </c>
      <c r="D14" s="25" t="s">
        <v>2</v>
      </c>
      <c r="E14" s="25" t="s">
        <v>3</v>
      </c>
    </row>
    <row r="15" spans="2:6" ht="160.5" customHeight="1" x14ac:dyDescent="0.2">
      <c r="B15" s="21" t="s">
        <v>4</v>
      </c>
      <c r="C15" s="26"/>
      <c r="D15" s="22" cm="1">
        <f t="array" ref="D15">+IFERROR(_xlfn.IFS(C15="Si",Recomendaciones!A7,C15="No",0,C15="Parcialmente",Recomendaciones!A7/2),0)</f>
        <v>0</v>
      </c>
      <c r="E15" s="21" t="str" cm="1">
        <f t="array" ref="E15">+IFERROR(_xlfn.IFS(Matriz!C15="Si",Recomendaciones!C7,Matriz!C15="No",Recomendaciones!D7,Matriz!C15="Parcialmente",Recomendaciones!E7,Matriz!C15="N/A",Recomendaciones!F7),"")</f>
        <v/>
      </c>
    </row>
    <row r="16" spans="2:6" ht="160.5" customHeight="1" x14ac:dyDescent="0.2">
      <c r="B16" s="21" t="s">
        <v>6</v>
      </c>
      <c r="C16" s="26"/>
      <c r="D16" s="22" cm="1">
        <f t="array" ref="D16">+IFERROR(_xlfn.IFS(C16="Si",Recomendaciones!A8,C16="No",0,C16="Parcialmente",Recomendaciones!A8/2),0)</f>
        <v>0</v>
      </c>
      <c r="E16" s="21" t="str" cm="1">
        <f t="array" ref="E16">+IFERROR(_xlfn.IFS(Matriz!C16="Si",Recomendaciones!C8,Matriz!C16="No",Recomendaciones!D8,Matriz!C16="Parcialmente",Recomendaciones!E8,Matriz!C16="N/A",Recomendaciones!F8),"")</f>
        <v/>
      </c>
    </row>
    <row r="17" spans="2:5" ht="160.5" customHeight="1" x14ac:dyDescent="0.2">
      <c r="B17" s="21" t="s">
        <v>7</v>
      </c>
      <c r="C17" s="26"/>
      <c r="D17" s="22" cm="1">
        <f t="array" ref="D17">+IFERROR(_xlfn.IFS(C17="Si",Recomendaciones!A9,C17="No",0,C17="Parcialmente",Recomendaciones!A9/2),0)</f>
        <v>0</v>
      </c>
      <c r="E17" s="21" t="str" cm="1">
        <f t="array" ref="E17">+IFERROR(_xlfn.IFS(Matriz!C17="Si",Recomendaciones!C9,Matriz!C17="No",Recomendaciones!D9,Matriz!C17="Parcialmente",Recomendaciones!E9,Matriz!C17="N/A",Recomendaciones!F9),"")</f>
        <v/>
      </c>
    </row>
    <row r="18" spans="2:5" ht="160.5" customHeight="1" x14ac:dyDescent="0.2">
      <c r="B18" s="21" t="s">
        <v>8</v>
      </c>
      <c r="C18" s="26"/>
      <c r="D18" s="22" cm="1">
        <f t="array" ref="D18">+IFERROR(_xlfn.IFS(C18="Si",Recomendaciones!A10,C18="No",0,C18="Parcialmente",Recomendaciones!A10/2),0)</f>
        <v>0</v>
      </c>
      <c r="E18" s="21" t="str" cm="1">
        <f t="array" ref="E18">+IFERROR(_xlfn.IFS(Matriz!C18="Si",Recomendaciones!C10,Matriz!C18="No",Recomendaciones!D10,Matriz!C18="Parcialmente",Recomendaciones!E10,Matriz!C18="N/A",Recomendaciones!F10),"")</f>
        <v/>
      </c>
    </row>
    <row r="19" spans="2:5" ht="160.5" customHeight="1" x14ac:dyDescent="0.2">
      <c r="B19" s="21" t="s">
        <v>9</v>
      </c>
      <c r="C19" s="26"/>
      <c r="D19" s="22" cm="1">
        <f t="array" ref="D19">+IFERROR(_xlfn.IFS(C19="Si",Recomendaciones!A11,C19="No",0,C19="Parcialmente",Recomendaciones!A11/2),0)</f>
        <v>0</v>
      </c>
      <c r="E19" s="21" t="str" cm="1">
        <f t="array" ref="E19">+IFERROR(_xlfn.IFS(Matriz!C19="Si",Recomendaciones!C11,Matriz!C19="No",Recomendaciones!D11,Matriz!C19="Parcialmente",Recomendaciones!E11,Matriz!C19="N/A",Recomendaciones!F11),"")</f>
        <v/>
      </c>
    </row>
    <row r="20" spans="2:5" ht="160.5" customHeight="1" x14ac:dyDescent="0.2">
      <c r="B20" s="21" t="s">
        <v>10</v>
      </c>
      <c r="C20" s="26"/>
      <c r="D20" s="22" cm="1">
        <f t="array" ref="D20">+IFERROR(_xlfn.IFS(C20="Si",Recomendaciones!A12,C20="No",0,C20="Parcialmente",Recomendaciones!A12/2),0)</f>
        <v>0</v>
      </c>
      <c r="E20" s="21" t="str" cm="1">
        <f t="array" ref="E20">+IFERROR(_xlfn.IFS(Matriz!C20="Si",Recomendaciones!C12,Matriz!C20="No",Recomendaciones!D12,Matriz!C20="Parcialmente",Recomendaciones!E12,Matriz!C20="N/A",Recomendaciones!F12),"")</f>
        <v/>
      </c>
    </row>
    <row r="21" spans="2:5" ht="160.5" customHeight="1" x14ac:dyDescent="0.2">
      <c r="B21" s="21" t="s">
        <v>11</v>
      </c>
      <c r="C21" s="26"/>
      <c r="D21" s="22" cm="1">
        <f t="array" ref="D21">+IFERROR(_xlfn.IFS(C21="Si",Recomendaciones!A13,C21="No",0,C21="Parcialmente",Recomendaciones!A13/2),0)</f>
        <v>0</v>
      </c>
      <c r="E21" s="21" t="str" cm="1">
        <f t="array" ref="E21">+IFERROR(_xlfn.IFS(Matriz!C21="Si",Recomendaciones!C13,Matriz!C21="No",Recomendaciones!D13,Matriz!C21="Parcialmente",Recomendaciones!E13,Matriz!C21="N/A",Recomendaciones!F13),"")</f>
        <v/>
      </c>
    </row>
    <row r="22" spans="2:5" ht="160.5" customHeight="1" x14ac:dyDescent="0.2">
      <c r="B22" s="21" t="s">
        <v>12</v>
      </c>
      <c r="C22" s="26"/>
      <c r="D22" s="22" cm="1">
        <f t="array" ref="D22">+IFERROR(_xlfn.IFS(C22="Si",Recomendaciones!A14,C22="No",0,C22="Parcialmente",Recomendaciones!A14/2),0)</f>
        <v>0</v>
      </c>
      <c r="E22" s="21" t="str" cm="1">
        <f t="array" ref="E22">+IFERROR(_xlfn.IFS(Matriz!C22="Si",Recomendaciones!C14,Matriz!C22="No",Recomendaciones!D14,Matriz!C22="Parcialmente",Recomendaciones!E14,Matriz!C22="N/A",Recomendaciones!F14),"")</f>
        <v/>
      </c>
    </row>
    <row r="23" spans="2:5" ht="160.5" customHeight="1" x14ac:dyDescent="0.2">
      <c r="B23" s="21" t="s">
        <v>73</v>
      </c>
      <c r="C23" s="26"/>
      <c r="D23" s="22" cm="1">
        <f t="array" ref="D23">+IFERROR(_xlfn.IFS(C23="Si",Recomendaciones!A15,C23="No",0,C23="Parcialmente",Recomendaciones!A15/2),0)</f>
        <v>0</v>
      </c>
      <c r="E23" s="21" t="str" cm="1">
        <f t="array" ref="E23">+IFERROR(_xlfn.IFS(Matriz!C23="Si",Recomendaciones!C15,Matriz!C23="No",Recomendaciones!D15,Matriz!C23="Parcialmente",Recomendaciones!E15,Matriz!C23="N/A",Recomendaciones!F15),"")</f>
        <v/>
      </c>
    </row>
    <row r="24" spans="2:5" ht="160.5" customHeight="1" x14ac:dyDescent="0.2">
      <c r="B24" s="21" t="s">
        <v>13</v>
      </c>
      <c r="C24" s="26"/>
      <c r="D24" s="22" cm="1">
        <f t="array" ref="D24">+IFERROR(_xlfn.IFS(C24="Si",Recomendaciones!A16,C24="No",0,C24="Parcialmente",Recomendaciones!A16/2),0)</f>
        <v>0</v>
      </c>
      <c r="E24" s="21" t="str" cm="1">
        <f t="array" ref="E24">+IFERROR(_xlfn.IFS(Matriz!C24="Si",Recomendaciones!C16,Matriz!C24="No",Recomendaciones!D16,Matriz!C24="Parcialmente",Recomendaciones!E16,Matriz!C24="N/A",Recomendaciones!F16),"")</f>
        <v/>
      </c>
    </row>
    <row r="25" spans="2:5" ht="160.5" customHeight="1" x14ac:dyDescent="0.2">
      <c r="B25" s="21" t="s">
        <v>14</v>
      </c>
      <c r="C25" s="26"/>
      <c r="D25" s="22" cm="1">
        <f t="array" ref="D25">+IFERROR(_xlfn.IFS(C25="Si",Recomendaciones!A17,C25="No",0,C25="Parcialmente",Recomendaciones!A17/2),0)</f>
        <v>0</v>
      </c>
      <c r="E25" s="21" t="str" cm="1">
        <f t="array" ref="E25">+IFERROR(_xlfn.IFS(Matriz!C25="Si",Recomendaciones!C17,Matriz!C25="No",Recomendaciones!D17,Matriz!C25="Parcialmente",Recomendaciones!E17,Matriz!C25="N/A",Recomendaciones!F17),"")</f>
        <v/>
      </c>
    </row>
    <row r="26" spans="2:5" ht="26.25" customHeight="1" x14ac:dyDescent="0.2">
      <c r="B26" s="12"/>
    </row>
    <row r="27" spans="2:5" ht="59.25" customHeight="1" x14ac:dyDescent="0.2">
      <c r="B27" s="28" t="s">
        <v>15</v>
      </c>
      <c r="C27" s="28"/>
      <c r="D27" s="28"/>
      <c r="E27" s="28"/>
    </row>
    <row r="28" spans="2:5" ht="59.25" customHeight="1" x14ac:dyDescent="0.2"/>
    <row r="29" spans="2:5" ht="59.25" customHeight="1" x14ac:dyDescent="0.2"/>
  </sheetData>
  <sheetProtection selectLockedCells="1"/>
  <protectedRanges>
    <protectedRange sqref="G12:G29" name="Rango2"/>
  </protectedRanges>
  <mergeCells count="6">
    <mergeCell ref="B1:E2"/>
    <mergeCell ref="B27:E27"/>
    <mergeCell ref="B4:E4"/>
    <mergeCell ref="B12:D12"/>
    <mergeCell ref="B6:E7"/>
    <mergeCell ref="B11:D11"/>
  </mergeCells>
  <hyperlinks>
    <hyperlink ref="B12" r:id="rId1" display="Si deseas obtener más información sobre este tema y conocer cómo SURA y nuestros aliados podemos acompañarte para diseñar un plan de comunicación digital, contáctanos a través de nuestra página web https://segurossura.com.pa/empresas/empresa-sura/" xr:uid="{2DAF3358-3EC6-48AB-A267-C7963A275B67}"/>
    <hyperlink ref="B12:D12" r:id="rId2" display="Si deseas obtener más información sobre este tema y conocer cómo SURA y nuestros aliados podemos acompañarte para diseñar un plan de comunicación digital, contáctanos a través de nuestra página web https://segurossura.com.pa/empresas/empresa-sura/" xr:uid="{6B862057-41BC-49CE-86D4-378863187AAA}"/>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55D1EA4C-DA16-409B-9FD9-D457CE46C887}">
          <x14:formula1>
            <xm:f>Datos!$B$2:$B$4</xm:f>
          </x14:formula1>
          <xm:sqref>C15:C25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FB871-2620-4CCC-BEE5-46CFC6810317}">
  <dimension ref="A1:F24"/>
  <sheetViews>
    <sheetView showGridLines="0" topLeftCell="A10" zoomScale="60" zoomScaleNormal="60" workbookViewId="0">
      <selection activeCell="F19" sqref="F19"/>
    </sheetView>
  </sheetViews>
  <sheetFormatPr baseColWidth="10" defaultColWidth="11.42578125" defaultRowHeight="15" x14ac:dyDescent="0.25"/>
  <cols>
    <col min="1" max="1" width="15.5703125" bestFit="1" customWidth="1"/>
    <col min="2" max="2" width="38.5703125" customWidth="1"/>
    <col min="3" max="3" width="45.5703125" customWidth="1"/>
    <col min="4" max="4" width="51.85546875" bestFit="1" customWidth="1"/>
    <col min="5" max="5" width="61.5703125" customWidth="1"/>
    <col min="6" max="6" width="45.5703125" customWidth="1"/>
    <col min="7" max="7" width="6" customWidth="1"/>
    <col min="8" max="8" width="20.7109375" bestFit="1" customWidth="1"/>
    <col min="9" max="9" width="33.85546875" customWidth="1"/>
    <col min="10" max="11" width="24.85546875" customWidth="1"/>
  </cols>
  <sheetData>
    <row r="1" spans="1:6" x14ac:dyDescent="0.25">
      <c r="B1" s="37" t="s">
        <v>16</v>
      </c>
      <c r="C1" s="6" t="s">
        <v>17</v>
      </c>
      <c r="D1" s="5" t="s">
        <v>18</v>
      </c>
      <c r="E1" s="4" t="s">
        <v>19</v>
      </c>
    </row>
    <row r="2" spans="1:6" x14ac:dyDescent="0.25">
      <c r="B2" s="38"/>
      <c r="C2" s="6" t="s">
        <v>20</v>
      </c>
      <c r="D2" s="5" t="s">
        <v>21</v>
      </c>
      <c r="E2" s="4" t="s">
        <v>22</v>
      </c>
    </row>
    <row r="3" spans="1:6" x14ac:dyDescent="0.25">
      <c r="B3" s="39"/>
      <c r="C3" s="1"/>
      <c r="D3" s="1"/>
      <c r="E3" s="1"/>
    </row>
    <row r="4" spans="1:6" ht="24" customHeight="1" x14ac:dyDescent="0.25"/>
    <row r="5" spans="1:6" x14ac:dyDescent="0.25">
      <c r="A5" s="35" t="s">
        <v>2</v>
      </c>
      <c r="B5" s="34" t="s">
        <v>0</v>
      </c>
      <c r="C5" s="40" t="s">
        <v>23</v>
      </c>
      <c r="D5" s="41"/>
      <c r="E5" s="41"/>
      <c r="F5" s="41"/>
    </row>
    <row r="6" spans="1:6" s="2" customFormat="1" x14ac:dyDescent="0.25">
      <c r="A6" s="36"/>
      <c r="B6" s="34"/>
      <c r="C6" s="3" t="s">
        <v>5</v>
      </c>
      <c r="D6" s="3" t="s">
        <v>24</v>
      </c>
      <c r="E6" s="3" t="s">
        <v>25</v>
      </c>
      <c r="F6" s="3" t="s">
        <v>26</v>
      </c>
    </row>
    <row r="7" spans="1:6" ht="155.25" customHeight="1" x14ac:dyDescent="0.25">
      <c r="A7" s="17">
        <v>0.11</v>
      </c>
      <c r="B7" s="20" t="s">
        <v>4</v>
      </c>
      <c r="C7" s="20" t="s">
        <v>40</v>
      </c>
      <c r="D7" s="20" t="s">
        <v>41</v>
      </c>
      <c r="E7" s="20" t="s">
        <v>42</v>
      </c>
      <c r="F7" s="7" t="s">
        <v>27</v>
      </c>
    </row>
    <row r="8" spans="1:6" ht="148.5" customHeight="1" x14ac:dyDescent="0.25">
      <c r="A8" s="17">
        <v>0.09</v>
      </c>
      <c r="B8" s="20" t="s">
        <v>6</v>
      </c>
      <c r="C8" s="20" t="s">
        <v>43</v>
      </c>
      <c r="D8" s="20" t="s">
        <v>44</v>
      </c>
      <c r="E8" s="20" t="s">
        <v>45</v>
      </c>
      <c r="F8" s="7" t="s">
        <v>27</v>
      </c>
    </row>
    <row r="9" spans="1:6" ht="60" x14ac:dyDescent="0.25">
      <c r="A9" s="17">
        <v>0.08</v>
      </c>
      <c r="B9" s="20" t="s">
        <v>7</v>
      </c>
      <c r="C9" s="20" t="s">
        <v>46</v>
      </c>
      <c r="D9" s="20" t="s">
        <v>47</v>
      </c>
      <c r="E9" s="20" t="s">
        <v>48</v>
      </c>
      <c r="F9" s="7" t="s">
        <v>27</v>
      </c>
    </row>
    <row r="10" spans="1:6" ht="75" x14ac:dyDescent="0.25">
      <c r="A10" s="17">
        <v>0.08</v>
      </c>
      <c r="B10" s="20" t="s">
        <v>8</v>
      </c>
      <c r="C10" s="20" t="s">
        <v>49</v>
      </c>
      <c r="D10" s="20" t="s">
        <v>50</v>
      </c>
      <c r="E10" s="20" t="s">
        <v>51</v>
      </c>
      <c r="F10" s="7" t="s">
        <v>27</v>
      </c>
    </row>
    <row r="11" spans="1:6" ht="60" x14ac:dyDescent="0.25">
      <c r="A11" s="17">
        <v>0.08</v>
      </c>
      <c r="B11" s="20" t="s">
        <v>9</v>
      </c>
      <c r="C11" s="20" t="s">
        <v>52</v>
      </c>
      <c r="D11" s="20" t="s">
        <v>53</v>
      </c>
      <c r="E11" s="20" t="s">
        <v>54</v>
      </c>
      <c r="F11" s="7" t="s">
        <v>27</v>
      </c>
    </row>
    <row r="12" spans="1:6" ht="124.5" customHeight="1" x14ac:dyDescent="0.25">
      <c r="A12" s="17">
        <v>0.08</v>
      </c>
      <c r="B12" s="20" t="s">
        <v>10</v>
      </c>
      <c r="C12" s="20" t="s">
        <v>55</v>
      </c>
      <c r="D12" s="20" t="s">
        <v>56</v>
      </c>
      <c r="E12" s="20" t="s">
        <v>57</v>
      </c>
      <c r="F12" s="7" t="s">
        <v>27</v>
      </c>
    </row>
    <row r="13" spans="1:6" ht="105" x14ac:dyDescent="0.25">
      <c r="A13" s="17">
        <v>0.06</v>
      </c>
      <c r="B13" s="20" t="s">
        <v>11</v>
      </c>
      <c r="C13" s="20" t="s">
        <v>28</v>
      </c>
      <c r="D13" s="20" t="s">
        <v>58</v>
      </c>
      <c r="E13" s="20" t="s">
        <v>59</v>
      </c>
      <c r="F13" s="7" t="s">
        <v>27</v>
      </c>
    </row>
    <row r="14" spans="1:6" ht="90" x14ac:dyDescent="0.25">
      <c r="A14" s="17">
        <v>0.11</v>
      </c>
      <c r="B14" s="20" t="s">
        <v>12</v>
      </c>
      <c r="C14" s="20" t="s">
        <v>60</v>
      </c>
      <c r="D14" s="20" t="s">
        <v>61</v>
      </c>
      <c r="E14" s="20" t="s">
        <v>62</v>
      </c>
      <c r="F14" s="7" t="s">
        <v>27</v>
      </c>
    </row>
    <row r="15" spans="1:6" ht="90" x14ac:dyDescent="0.25">
      <c r="A15" s="17">
        <v>0.09</v>
      </c>
      <c r="B15" s="20" t="s">
        <v>63</v>
      </c>
      <c r="C15" s="20" t="s">
        <v>64</v>
      </c>
      <c r="D15" s="20" t="s">
        <v>65</v>
      </c>
      <c r="E15" s="20" t="s">
        <v>66</v>
      </c>
      <c r="F15" s="7" t="s">
        <v>27</v>
      </c>
    </row>
    <row r="16" spans="1:6" ht="246" customHeight="1" x14ac:dyDescent="0.25">
      <c r="A16" s="17">
        <v>0.11</v>
      </c>
      <c r="B16" s="20" t="s">
        <v>13</v>
      </c>
      <c r="C16" s="20" t="s">
        <v>67</v>
      </c>
      <c r="D16" s="20" t="s">
        <v>68</v>
      </c>
      <c r="E16" s="20" t="s">
        <v>69</v>
      </c>
      <c r="F16" s="7" t="s">
        <v>27</v>
      </c>
    </row>
    <row r="17" spans="1:6" ht="105" x14ac:dyDescent="0.25">
      <c r="A17" s="17">
        <v>0.11</v>
      </c>
      <c r="B17" s="20" t="s">
        <v>14</v>
      </c>
      <c r="C17" s="20" t="s">
        <v>70</v>
      </c>
      <c r="D17" s="20" t="s">
        <v>71</v>
      </c>
      <c r="E17" s="20" t="s">
        <v>72</v>
      </c>
      <c r="F17" s="7" t="s">
        <v>27</v>
      </c>
    </row>
    <row r="18" spans="1:6" x14ac:dyDescent="0.25">
      <c r="A18" s="1"/>
      <c r="B18" s="7"/>
      <c r="C18" s="7"/>
      <c r="D18" s="7"/>
      <c r="E18" s="7"/>
      <c r="F18" s="7"/>
    </row>
    <row r="19" spans="1:6" x14ac:dyDescent="0.25">
      <c r="A19" s="1"/>
      <c r="B19" s="7"/>
      <c r="C19" s="7"/>
      <c r="D19" s="7"/>
      <c r="E19" s="7"/>
      <c r="F19" s="7"/>
    </row>
    <row r="20" spans="1:6" x14ac:dyDescent="0.25">
      <c r="A20" s="1"/>
      <c r="B20" s="7"/>
      <c r="C20" s="7"/>
      <c r="D20" s="7"/>
      <c r="E20" s="7"/>
      <c r="F20" s="7"/>
    </row>
    <row r="21" spans="1:6" x14ac:dyDescent="0.25">
      <c r="A21" s="1"/>
      <c r="B21" s="7"/>
      <c r="C21" s="7"/>
      <c r="D21" s="7"/>
      <c r="E21" s="7"/>
      <c r="F21" s="7"/>
    </row>
    <row r="22" spans="1:6" x14ac:dyDescent="0.25">
      <c r="A22" s="1"/>
      <c r="B22" s="7"/>
      <c r="C22" s="7"/>
      <c r="D22" s="7"/>
      <c r="E22" s="7"/>
      <c r="F22" s="7"/>
    </row>
    <row r="23" spans="1:6" x14ac:dyDescent="0.25">
      <c r="A23" s="1"/>
      <c r="B23" s="7"/>
      <c r="C23" s="7"/>
      <c r="D23" s="7"/>
      <c r="E23" s="7"/>
      <c r="F23" s="7"/>
    </row>
    <row r="24" spans="1:6" x14ac:dyDescent="0.25">
      <c r="A24" s="1"/>
      <c r="B24" s="7"/>
      <c r="C24" s="7"/>
      <c r="D24" s="7"/>
      <c r="E24" s="7"/>
      <c r="F24" s="7"/>
    </row>
  </sheetData>
  <mergeCells count="4">
    <mergeCell ref="B5:B6"/>
    <mergeCell ref="A5:A6"/>
    <mergeCell ref="B1:B3"/>
    <mergeCell ref="C5:F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ECB59-BE2E-4F19-A6D3-8BAEB150E139}">
  <dimension ref="B2:G20"/>
  <sheetViews>
    <sheetView workbookViewId="0">
      <selection activeCell="M19" sqref="M19"/>
    </sheetView>
  </sheetViews>
  <sheetFormatPr baseColWidth="10" defaultColWidth="11.42578125" defaultRowHeight="15" x14ac:dyDescent="0.25"/>
  <cols>
    <col min="1" max="1" width="4.140625" customWidth="1"/>
    <col min="6" max="6" width="12.7109375" bestFit="1" customWidth="1"/>
    <col min="7" max="7" width="12" bestFit="1" customWidth="1"/>
  </cols>
  <sheetData>
    <row r="2" spans="2:6" x14ac:dyDescent="0.25">
      <c r="B2" t="s">
        <v>5</v>
      </c>
      <c r="E2" s="8" t="s">
        <v>29</v>
      </c>
      <c r="F2" s="8" t="s">
        <v>30</v>
      </c>
    </row>
    <row r="3" spans="2:6" x14ac:dyDescent="0.25">
      <c r="B3" t="s">
        <v>24</v>
      </c>
      <c r="E3" s="9">
        <v>0.1</v>
      </c>
      <c r="F3" s="8">
        <v>1</v>
      </c>
    </row>
    <row r="4" spans="2:6" x14ac:dyDescent="0.25">
      <c r="B4" t="s">
        <v>25</v>
      </c>
      <c r="E4" s="9">
        <v>0.2</v>
      </c>
      <c r="F4" s="8">
        <v>1</v>
      </c>
    </row>
    <row r="5" spans="2:6" x14ac:dyDescent="0.25">
      <c r="B5" t="s">
        <v>31</v>
      </c>
      <c r="E5" s="9">
        <v>0.3</v>
      </c>
      <c r="F5" s="8">
        <v>1</v>
      </c>
    </row>
    <row r="6" spans="2:6" x14ac:dyDescent="0.25">
      <c r="E6" s="9">
        <v>0.4</v>
      </c>
      <c r="F6" s="8">
        <v>1</v>
      </c>
    </row>
    <row r="7" spans="2:6" x14ac:dyDescent="0.25">
      <c r="E7" s="9">
        <v>0.5</v>
      </c>
      <c r="F7" s="8">
        <v>1</v>
      </c>
    </row>
    <row r="8" spans="2:6" x14ac:dyDescent="0.25">
      <c r="E8" s="9">
        <v>0.6</v>
      </c>
      <c r="F8" s="8">
        <v>1</v>
      </c>
    </row>
    <row r="9" spans="2:6" x14ac:dyDescent="0.25">
      <c r="E9" s="9">
        <v>0.7</v>
      </c>
      <c r="F9" s="8">
        <v>1</v>
      </c>
    </row>
    <row r="10" spans="2:6" x14ac:dyDescent="0.25">
      <c r="E10" s="9">
        <v>0.8</v>
      </c>
      <c r="F10" s="8">
        <v>1</v>
      </c>
    </row>
    <row r="11" spans="2:6" x14ac:dyDescent="0.25">
      <c r="E11" s="9">
        <v>0.9</v>
      </c>
      <c r="F11" s="8">
        <v>1</v>
      </c>
    </row>
    <row r="12" spans="2:6" x14ac:dyDescent="0.25">
      <c r="E12" s="9">
        <v>1</v>
      </c>
      <c r="F12" s="8">
        <v>9</v>
      </c>
    </row>
    <row r="14" spans="2:6" x14ac:dyDescent="0.25">
      <c r="E14" t="s">
        <v>32</v>
      </c>
      <c r="F14">
        <f>+Matriz!C9*PI()</f>
        <v>0</v>
      </c>
    </row>
    <row r="18" spans="5:7" x14ac:dyDescent="0.25">
      <c r="E18" s="10"/>
      <c r="F18" s="8" t="s">
        <v>33</v>
      </c>
      <c r="G18" s="8" t="s">
        <v>34</v>
      </c>
    </row>
    <row r="19" spans="5:7" x14ac:dyDescent="0.25">
      <c r="E19" s="10" t="s">
        <v>35</v>
      </c>
      <c r="F19" s="8">
        <v>0</v>
      </c>
      <c r="G19" s="8">
        <v>0</v>
      </c>
    </row>
    <row r="20" spans="5:7" x14ac:dyDescent="0.25">
      <c r="E20" s="10" t="s">
        <v>36</v>
      </c>
      <c r="F20" s="8">
        <f>+COS(F14)*-1</f>
        <v>-1</v>
      </c>
      <c r="G20" s="8">
        <f>+SIN(F14)</f>
        <v>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CCCF8F591685645B205AB5E074460BE" ma:contentTypeVersion="10" ma:contentTypeDescription="Create a new document." ma:contentTypeScope="" ma:versionID="e2790d6258beb0dd08e80c68951dd8d4">
  <xsd:schema xmlns:xsd="http://www.w3.org/2001/XMLSchema" xmlns:xs="http://www.w3.org/2001/XMLSchema" xmlns:p="http://schemas.microsoft.com/office/2006/metadata/properties" xmlns:ns2="5210fae5-316c-4d99-8981-b9ee5a250298" xmlns:ns3="6ca4e912-bf21-4e04-8868-8a7b82b237b2" targetNamespace="http://schemas.microsoft.com/office/2006/metadata/properties" ma:root="true" ma:fieldsID="af31ae1f4dcd605a4fa1912d17f33a51" ns2:_="" ns3:_="">
    <xsd:import namespace="5210fae5-316c-4d99-8981-b9ee5a250298"/>
    <xsd:import namespace="6ca4e912-bf21-4e04-8868-8a7b82b237b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10fae5-316c-4d99-8981-b9ee5a2502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a4e912-bf21-4e04-8868-8a7b82b237b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81310B-14B8-40AC-BC82-67F7CD7D180C}">
  <ds:schemaRefs>
    <ds:schemaRef ds:uri="6ca4e912-bf21-4e04-8868-8a7b82b237b2"/>
    <ds:schemaRef ds:uri="http://schemas.microsoft.com/office/2006/documentManagement/types"/>
    <ds:schemaRef ds:uri="http://purl.org/dc/terms/"/>
    <ds:schemaRef ds:uri="http://schemas.openxmlformats.org/package/2006/metadata/core-properties"/>
    <ds:schemaRef ds:uri="5210fae5-316c-4d99-8981-b9ee5a250298"/>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A18B4A8-B457-45EB-A56E-2887DDA9BC20}">
  <ds:schemaRefs>
    <ds:schemaRef ds:uri="http://schemas.microsoft.com/sharepoint/v3/contenttype/forms"/>
  </ds:schemaRefs>
</ds:datastoreItem>
</file>

<file path=customXml/itemProps3.xml><?xml version="1.0" encoding="utf-8"?>
<ds:datastoreItem xmlns:ds="http://schemas.openxmlformats.org/officeDocument/2006/customXml" ds:itemID="{030C46A3-16D7-4BC6-8460-3959A96461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10fae5-316c-4d99-8981-b9ee5a250298"/>
    <ds:schemaRef ds:uri="6ca4e912-bf21-4e04-8868-8a7b82b237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Matriz</vt:lpstr>
      <vt:lpstr>Recomendaciones</vt:lpstr>
      <vt:lpstr>Datos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Pablo Aristizabal Perez</dc:creator>
  <cp:keywords/>
  <dc:description/>
  <cp:lastModifiedBy>Alejandro Xavier Castillo Rodriguez</cp:lastModifiedBy>
  <cp:revision/>
  <dcterms:created xsi:type="dcterms:W3CDTF">2021-02-15T18:44:05Z</dcterms:created>
  <dcterms:modified xsi:type="dcterms:W3CDTF">2022-04-04T15:51:30Z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0x0101007CCCF8F591685645B205AB5E074460BE</vt:lpwstr>
  </property>
</Properties>
</file>